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5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Variaciones!$C$2:$J$41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/>
  <c r="K52" i="16"/>
  <c r="K56" i="16"/>
  <c r="J30" i="16"/>
  <c r="G62" i="17"/>
  <c r="G25" i="17"/>
  <c r="E34" i="16"/>
  <c r="G64" i="17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<sst xmlns="http://schemas.openxmlformats.org/spreadsheetml/2006/main" count="800" uniqueCount="328">
  <si>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</si>
  <si>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</si>
  <si>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</si>
  <si>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</si>
  <si>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</si>
  <si>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</si>
  <si>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</si>
  <si>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</si>
  <si>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</si>
  <si>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</si>
  <si>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</si>
  <si>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</si>
  <si>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</si>
  <si>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</si>
  <si>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</si>
  <si>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</si>
  <si>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</si>
  <si>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</si>
  <si>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</si>
  <si>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</si>
  <si>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</si>
  <si>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</si>
  <si>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</si>
  <si>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</si>
  <si>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</si>
  <si>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</si>
  <si>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</si>
  <si>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</si>
  <si>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</si>
  <si>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</si>
  <si>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</si>
  <si>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</si>
  <si>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</si>
  <si>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</si>
  <si>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</si>
  <si>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</si>
  <si>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</si>
  <si>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</si>
  <si>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</si>
  <si>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</si>
  <si>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</si>
  <si>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</si>
  <si>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</si>
  <si>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</si>
  <si>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</si>
  <si>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</si>
  <si>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</si>
  <si>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</si>
  <si>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</si>
  <si>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</si>
  <si>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</si>
  <si>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</si>
  <si>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</si>
  <si>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</si>
  <si>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</si>
  <si>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</si>
  <si>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</si>
  <si>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</si>
  <si>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</si>
  <si>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</si>
  <si>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</si>
  <si>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</si>
  <si>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</si>
  <si>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</si>
  <si>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</si>
  <si>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</si>
  <si>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</si>
  <si>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</si>
  <si>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</si>
  <si>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</si>
  <si>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</si>
  <si>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</si>
  <si>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</si>
  <si>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</si>
  <si>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</si>
  <si>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</si>
  <si>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</si>
  <si>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</si>
  <si>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</si>
  <si>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</si>
  <si>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</si>
  <si>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</si>
  <si>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</si>
  <si>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</si>
  <si>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</si>
  <si>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</si>
  <si>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</si>
  <si>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</si>
  <si>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</si>
  <si>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</si>
  <si>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</si>
  <si>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</si>
  <si>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</si>
  <si>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</si>
  <si>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</si>
  <si>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</si>
  <si>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</si>
  <si>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</si>
  <si>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</si>
  <si>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</si>
  <si>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</si>
  <si>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</si>
  <si>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</si>
  <si>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</si>
  <si>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</si>
  <si>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</si>
  <si>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</si>
  <si>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</si>
  <si>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</si>
  <si>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</si>
  <si>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</si>
  <si>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</si>
  <si>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</si>
  <si>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</si>
  <si>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</si>
  <si>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</si>
  <si>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</si>
  <si>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</si>
  <si>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</si>
  <si>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</si>
  <si>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</si>
  <si>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</si>
  <si>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</si>
  <si>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</si>
  <si>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</si>
  <si>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</si>
  <si>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</si>
  <si>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</si>
  <si>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</si>
  <si>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</si>
  <si>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</si>
  <si>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</si>
  <si>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</si>
  <si>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</si>
  <si>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</si>
  <si>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</si>
  <si>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</si>
  <si>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</si>
  <si>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</si>
  <si>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</si>
  <si>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</si>
  <si>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</si>
  <si>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</si>
  <si>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</si>
  <si>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</si>
  <si>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</si>
  <si>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</si>
  <si>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</si>
  <si>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</si>
  <si>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</si>
  <si>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</si>
  <si>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</si>
  <si>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</si>
  <si>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</si>
  <si>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</si>
  <si>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</si>
  <si>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</si>
  <si>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</si>
  <si>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</si>
  <si>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</si>
  <si>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</si>
  <si>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</si>
  <si>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</si>
  <si>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</si>
  <si>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</si>
  <si>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</si>
  <si>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</si>
  <si>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</si>
  <si>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</si>
  <si>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</si>
  <si>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</si>
  <si>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</si>
  <si>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</si>
  <si>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</si>
  <si>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</si>
  <si>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</si>
  <si>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</si>
  <si>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</si>
  <si>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</si>
  <si>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</si>
  <si>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</si>
  <si>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</si>
  <si>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</si>
  <si>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</si>
  <si>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</si>
  <si>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</si>
  <si>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</si>
  <si>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</si>
  <si>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</si>
  <si>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</si>
  <si>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</si>
  <si>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</si>
  <si>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</si>
  <si>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</si>
  <si>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</si>
  <si>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</si>
  <si>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</si>
  <si>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</si>
  <si>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</si>
  <si>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</si>
  <si>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</si>
  <si>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</si>
  <si>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</si>
  <si>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</si>
  <si>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</si>
  <si>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</si>
  <si>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</si>
  <si>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</si>
  <si>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</si>
  <si>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</si>
  <si>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</si>
  <si>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</si>
  <si>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</si>
  <si>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</si>
  <si>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</si>
  <si>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</si>
  <si>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</si>
  <si>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</si>
  <si>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</si>
  <si>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</si>
  <si>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</si>
  <si>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</si>
  <si>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</si>
  <si>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</si>
  <si>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</si>
  <si>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</si>
  <si>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</si>
  <si>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</si>
  <si>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</si>
  <si>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</si>
  <si>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</si>
  <si>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</si>
  <si>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</si>
  <si>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</si>
  <si>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</si>
  <si>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</si>
  <si>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</si>
  <si>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</si>
  <si>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</si>
  <si>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</si>
  <si>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</si>
  <si>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</si>
  <si>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</si>
  <si>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</si>
  <si>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</si>
  <si>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</si>
  <si>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</si>
  <si>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</si>
  <si>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</si>
  <si>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</si>
  <si>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</si>
  <si>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</si>
  <si>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</si>
  <si>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</si>
  <si>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</si>
  <si>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</si>
  <si>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</si>
  <si>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</si>
  <si>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</si>
  <si>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</si>
  <si>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</si>
  <si>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</si>
  <si>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</si>
  <si>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</si>
  <si>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</si>
  <si>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</si>
  <si>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</si>
  <si>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</si>
  <si>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</si>
  <si>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</si>
  <si>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</si>
  <si>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</si>
  <si>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</si>
  <si>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</si>
  <si>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</si>
  <si>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</si>
  <si>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</si>
  <si>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</si>
  <si>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</si>
  <si>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</si>
  <si>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</si>
  <si>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</si>
  <si>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</si>
  <si>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</si>
  <si>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</si>
  <si>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</si>
  <si>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</si>
  <si>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</si>
  <si>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</si>
  <si>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</si>
  <si>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</si>
  <si>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</si>
  <si>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</si>
  <si>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</si>
  <si>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</si>
  <si>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</si>
  <si>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</si>
  <si>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</si>
  <si>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</si>
  <si>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</si>
  <si>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</si>
  <si>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</si>
  <si>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</si>
  <si>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</si>
  <si>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</si>
  <si>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</si>
  <si>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</si>
  <si>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Del 1 de enero al 31 de mayo de 2018</t>
  </si>
  <si>
    <t>Del 1 de enero al 31 de mayo2018 y del 1 de enero al 31 de diciembre 2017</t>
  </si>
  <si>
    <t>Del 1 de enero al 31 de mayo 2018</t>
  </si>
  <si>
    <t>Del 1 de enero al 31 de mayo de 2018.</t>
  </si>
  <si>
    <t>Del 1 al 31 de mayo de 2018 y 2017</t>
  </si>
  <si>
    <t>Al 31 de mayo de 2018 y 2017</t>
  </si>
  <si>
    <t>Del 1 de enero al 31 de mayo 2018 y diciembre 2017</t>
  </si>
  <si>
    <t>Del 1 de enero al 30 de mayo 2018 y 2017</t>
  </si>
  <si>
    <t>Al 31 de mayo de 2018 y al 31 de diciembre de 2017</t>
  </si>
  <si>
    <t>Bajo protesta de decir verdad declaramos que los Estados Financieros y sus Notas son razonablemente correctos y responsabilidad del emisor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</si>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</sst>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70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/>
    <xf numFmtId="0" fontId="19" fillId="33" borderId="0" xfId="126" applyFont="1" applyFill="1" applyBorder="1"/>
    <xf numFmtId="0" fontId="32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4" fontId="24" fillId="33" borderId="14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4" fontId="16" fillId="0" borderId="0" xfId="45" applyNumberFormat="1" applyFont="1" applyFill="1" applyBorder="1"/>
    <xf numFmtId="4" fontId="16" fillId="0" borderId="14" xfId="45" applyNumberFormat="1" applyFont="1" applyFill="1" applyBorder="1"/>
    <xf numFmtId="0" fontId="19" fillId="0" borderId="13" xfId="42" applyFont="1" applyBorder="1" applyAlignment="1">
      <alignment horizontal="left" vertical="center" wrapText="1" indent="1"/>
    </xf>
    <xf numFmtId="0" fontId="28" fillId="0" borderId="0" xfId="120" applyFont="1"/>
    <xf numFmtId="0" fontId="0" fillId="0" borderId="0" xfId="126" applyFont="1"/>
    <xf numFmtId="0" fontId="31" fillId="0" borderId="0" xfId="45" applyFont="1"/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4" fillId="36" borderId="0" xfId="128" applyFont="1" applyFill="1" applyAlignment="1">
      <alignment horizontal="center" vertical="center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66FF66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19" t="s">
        <v>317</v>
      </c>
    </row>
    <row r="3" spans="2:3" x14ac:dyDescent="0.25">
      <c r="B3" s="319" t="s">
        <v>318</v>
      </c>
    </row>
    <row r="4" spans="2:3" x14ac:dyDescent="0.25">
      <c r="B4" s="319" t="s">
        <v>327</v>
      </c>
    </row>
    <row r="5" spans="2:3" ht="2.25" customHeight="1" x14ac:dyDescent="0.25">
      <c r="B5" s="320"/>
    </row>
    <row r="6" spans="2:3" s="322" customFormat="1" ht="16.5" customHeight="1" x14ac:dyDescent="0.25">
      <c r="B6" s="321" t="s">
        <v>319</v>
      </c>
    </row>
    <row r="7" spans="2:3" s="322" customFormat="1" ht="16.5" customHeight="1" x14ac:dyDescent="0.25">
      <c r="B7" s="321" t="s">
        <v>320</v>
      </c>
    </row>
    <row r="8" spans="2:3" s="322" customFormat="1" ht="16.5" customHeight="1" x14ac:dyDescent="0.25">
      <c r="B8" s="321" t="s">
        <v>321</v>
      </c>
    </row>
    <row r="9" spans="2:3" s="322" customFormat="1" ht="16.5" customHeight="1" x14ac:dyDescent="0.25">
      <c r="B9" s="321" t="s">
        <v>322</v>
      </c>
    </row>
    <row r="10" spans="2:3" s="322" customFormat="1" ht="16.5" customHeight="1" x14ac:dyDescent="0.25">
      <c r="B10" s="321" t="s">
        <v>323</v>
      </c>
    </row>
    <row r="11" spans="2:3" s="322" customFormat="1" ht="16.5" customHeight="1" x14ac:dyDescent="0.25">
      <c r="B11" s="321" t="s">
        <v>324</v>
      </c>
    </row>
    <row r="13" spans="2:3" x14ac:dyDescent="0.25">
      <c r="B13" t="s">
        <v>325</v>
      </c>
      <c r="C13" s="323"/>
    </row>
    <row r="14" spans="2:3" ht="27" customHeight="1" x14ac:dyDescent="0.25">
      <c r="B14" s="324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54" t="s">
        <v>38</v>
      </c>
      <c r="D1" s="455"/>
      <c r="E1" s="455"/>
      <c r="F1" s="455"/>
      <c r="G1" s="455"/>
      <c r="H1" s="456"/>
    </row>
    <row r="2" spans="1:8" ht="14.25" customHeight="1" x14ac:dyDescent="0.2">
      <c r="C2" s="457" t="s">
        <v>145</v>
      </c>
      <c r="D2" s="458"/>
      <c r="E2" s="458"/>
      <c r="F2" s="458"/>
      <c r="G2" s="458"/>
      <c r="H2" s="459"/>
    </row>
    <row r="3" spans="1:8" ht="14.25" customHeight="1" x14ac:dyDescent="0.2">
      <c r="C3" s="457" t="s">
        <v>287</v>
      </c>
      <c r="D3" s="458"/>
      <c r="E3" s="458"/>
      <c r="F3" s="458"/>
      <c r="G3" s="458"/>
      <c r="H3" s="459"/>
    </row>
    <row r="4" spans="1:8" s="57" customFormat="1" ht="24" x14ac:dyDescent="0.2">
      <c r="A4" s="82"/>
      <c r="C4" s="55"/>
      <c r="D4" s="56"/>
      <c r="E4" s="56"/>
      <c r="F4" s="56"/>
      <c r="G4" s="214" t="s">
        <v>289</v>
      </c>
      <c r="H4" s="215" t="s">
        <v>288</v>
      </c>
    </row>
    <row r="5" spans="1:8" x14ac:dyDescent="0.2">
      <c r="C5" s="460" t="s">
        <v>21</v>
      </c>
      <c r="D5" s="461"/>
      <c r="E5" s="461"/>
      <c r="F5" s="461"/>
      <c r="G5" s="122"/>
      <c r="H5" s="58"/>
    </row>
    <row r="6" spans="1:8" s="61" customFormat="1" ht="28.35" customHeight="1" x14ac:dyDescent="0.2">
      <c r="A6" s="82"/>
      <c r="C6" s="460" t="s">
        <v>146</v>
      </c>
      <c r="D6" s="461"/>
      <c r="E6" s="461"/>
      <c r="F6" s="461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53" t="s">
        <v>147</v>
      </c>
      <c r="E7" s="453"/>
      <c r="F7" s="453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53" t="s">
        <v>148</v>
      </c>
      <c r="E8" s="453"/>
      <c r="F8" s="453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53" t="s">
        <v>149</v>
      </c>
      <c r="E9" s="453"/>
      <c r="F9" s="453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53" t="s">
        <v>150</v>
      </c>
      <c r="E10" s="453"/>
      <c r="F10" s="453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53" t="s">
        <v>151</v>
      </c>
      <c r="E11" s="453"/>
      <c r="F11" s="453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53" t="s">
        <v>152</v>
      </c>
      <c r="E12" s="453"/>
      <c r="F12" s="453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53" t="s">
        <v>153</v>
      </c>
      <c r="E13" s="453"/>
      <c r="F13" s="453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53" t="s">
        <v>154</v>
      </c>
      <c r="E14" s="453"/>
      <c r="F14" s="453"/>
      <c r="G14" s="62" t="e">
        <f>VLOOKUP(A14,#REF!,6,FALSE)</f>
        <v>#REF!</v>
      </c>
      <c r="H14" s="63">
        <v>0</v>
      </c>
    </row>
    <row r="15" spans="1:8" x14ac:dyDescent="0.2">
      <c r="C15" s="462" t="s">
        <v>155</v>
      </c>
      <c r="D15" s="463"/>
      <c r="E15" s="463"/>
      <c r="F15" s="463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53" t="s">
        <v>156</v>
      </c>
      <c r="E16" s="453"/>
      <c r="F16" s="453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53" t="s">
        <v>157</v>
      </c>
      <c r="E17" s="453"/>
      <c r="F17" s="453"/>
      <c r="G17" s="62" t="e">
        <f>VLOOKUP(A17,#REF!,6,FALSE)</f>
        <v>#REF!</v>
      </c>
      <c r="H17" s="63">
        <v>106683550.81999999</v>
      </c>
    </row>
    <row r="18" spans="1:8" x14ac:dyDescent="0.2">
      <c r="C18" s="462" t="s">
        <v>158</v>
      </c>
      <c r="D18" s="463"/>
      <c r="E18" s="463"/>
      <c r="F18" s="463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53" t="s">
        <v>159</v>
      </c>
      <c r="E19" s="453"/>
      <c r="F19" s="453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53" t="s">
        <v>160</v>
      </c>
      <c r="E20" s="453"/>
      <c r="F20" s="453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53" t="s">
        <v>161</v>
      </c>
      <c r="E21" s="453"/>
      <c r="F21" s="453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53" t="s">
        <v>162</v>
      </c>
      <c r="E22" s="453"/>
      <c r="F22" s="453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53" t="s">
        <v>163</v>
      </c>
      <c r="E23" s="453"/>
      <c r="F23" s="453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64" t="s">
        <v>164</v>
      </c>
      <c r="D25" s="465"/>
      <c r="E25" s="465"/>
      <c r="F25" s="465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60" t="s">
        <v>165</v>
      </c>
      <c r="D27" s="461"/>
      <c r="E27" s="461"/>
      <c r="F27" s="461"/>
      <c r="G27" s="62"/>
      <c r="H27" s="63"/>
    </row>
    <row r="28" spans="1:8" x14ac:dyDescent="0.2">
      <c r="C28" s="462" t="s">
        <v>166</v>
      </c>
      <c r="D28" s="463"/>
      <c r="E28" s="463"/>
      <c r="F28" s="463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53" t="s">
        <v>167</v>
      </c>
      <c r="E29" s="453"/>
      <c r="F29" s="453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53" t="s">
        <v>168</v>
      </c>
      <c r="E30" s="453"/>
      <c r="F30" s="453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53" t="s">
        <v>169</v>
      </c>
      <c r="E31" s="453"/>
      <c r="F31" s="453"/>
      <c r="G31" s="62" t="e">
        <f>VLOOKUP(A31,#REF!,6,FALSE)</f>
        <v>#REF!</v>
      </c>
      <c r="H31" s="63">
        <v>434182655.77999997</v>
      </c>
    </row>
    <row r="32" spans="1:8" x14ac:dyDescent="0.2">
      <c r="C32" s="462" t="s">
        <v>157</v>
      </c>
      <c r="D32" s="463"/>
      <c r="E32" s="463"/>
      <c r="F32" s="463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53" t="s">
        <v>170</v>
      </c>
      <c r="E33" s="453"/>
      <c r="F33" s="453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53" t="s">
        <v>171</v>
      </c>
      <c r="E34" s="453"/>
      <c r="F34" s="453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53" t="s">
        <v>172</v>
      </c>
      <c r="E35" s="453"/>
      <c r="F35" s="453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53" t="s">
        <v>173</v>
      </c>
      <c r="E36" s="453"/>
      <c r="F36" s="453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53" t="s">
        <v>174</v>
      </c>
      <c r="E37" s="453"/>
      <c r="F37" s="453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53" t="s">
        <v>175</v>
      </c>
      <c r="E38" s="453"/>
      <c r="F38" s="453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53" t="s">
        <v>176</v>
      </c>
      <c r="E39" s="453"/>
      <c r="F39" s="453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53" t="s">
        <v>177</v>
      </c>
      <c r="E40" s="453"/>
      <c r="F40" s="453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53" t="s">
        <v>178</v>
      </c>
      <c r="E41" s="453"/>
      <c r="F41" s="453"/>
      <c r="G41" s="62" t="e">
        <f>VLOOKUP(A41,#REF!,6,FALSE)</f>
        <v>#REF!</v>
      </c>
      <c r="H41" s="63">
        <v>0</v>
      </c>
      <c r="J41" s="101"/>
    </row>
    <row r="42" spans="1:10" x14ac:dyDescent="0.2">
      <c r="C42" s="462" t="s">
        <v>179</v>
      </c>
      <c r="D42" s="463"/>
      <c r="E42" s="463"/>
      <c r="F42" s="463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53" t="s">
        <v>180</v>
      </c>
      <c r="E43" s="453"/>
      <c r="F43" s="453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53" t="s">
        <v>82</v>
      </c>
      <c r="E44" s="453"/>
      <c r="F44" s="453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53" t="s">
        <v>181</v>
      </c>
      <c r="E45" s="453"/>
      <c r="F45" s="453"/>
      <c r="G45" s="62" t="e">
        <f>VLOOKUP(A45,#REF!,6,FALSE)</f>
        <v>#REF!</v>
      </c>
      <c r="H45" s="63">
        <v>7848954.4900000002</v>
      </c>
    </row>
    <row r="46" spans="1:10" x14ac:dyDescent="0.2">
      <c r="C46" s="462" t="s">
        <v>182</v>
      </c>
      <c r="D46" s="463"/>
      <c r="E46" s="463"/>
      <c r="F46" s="463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66" t="s">
        <v>183</v>
      </c>
      <c r="E47" s="466"/>
      <c r="F47" s="466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66" t="s">
        <v>184</v>
      </c>
      <c r="E48" s="466"/>
      <c r="F48" s="466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66" t="s">
        <v>185</v>
      </c>
      <c r="E49" s="466"/>
      <c r="F49" s="466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66" t="s">
        <v>186</v>
      </c>
      <c r="E50" s="466"/>
      <c r="F50" s="466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66" t="s">
        <v>187</v>
      </c>
      <c r="E51" s="466"/>
      <c r="F51" s="466"/>
      <c r="G51" s="62" t="e">
        <f>VLOOKUP(A51,#REF!,6,FALSE)</f>
        <v>#REF!</v>
      </c>
      <c r="H51" s="63">
        <v>0</v>
      </c>
    </row>
    <row r="52" spans="1:8" x14ac:dyDescent="0.2">
      <c r="C52" s="467" t="s">
        <v>188</v>
      </c>
      <c r="D52" s="468"/>
      <c r="E52" s="468"/>
      <c r="F52" s="468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66" t="s">
        <v>189</v>
      </c>
      <c r="E53" s="466"/>
      <c r="F53" s="466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66" t="s">
        <v>190</v>
      </c>
      <c r="E54" s="466"/>
      <c r="F54" s="466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66" t="s">
        <v>191</v>
      </c>
      <c r="E55" s="466"/>
      <c r="F55" s="466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66" t="s">
        <v>192</v>
      </c>
      <c r="E56" s="466"/>
      <c r="F56" s="466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66" t="s">
        <v>193</v>
      </c>
      <c r="E57" s="466"/>
      <c r="F57" s="466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66" t="s">
        <v>194</v>
      </c>
      <c r="E58" s="466"/>
      <c r="F58" s="466"/>
      <c r="G58" s="62" t="e">
        <f>VLOOKUP(A58,#REF!,6,FALSE)</f>
        <v>#REF!</v>
      </c>
      <c r="H58" s="63">
        <v>0</v>
      </c>
    </row>
    <row r="59" spans="1:8" x14ac:dyDescent="0.2">
      <c r="C59" s="467" t="s">
        <v>195</v>
      </c>
      <c r="D59" s="468"/>
      <c r="E59" s="468"/>
      <c r="F59" s="468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66" t="s">
        <v>196</v>
      </c>
      <c r="E60" s="466"/>
      <c r="F60" s="466"/>
      <c r="G60" s="62" t="e">
        <f>VLOOKUP(A60,#REF!,6,FALSE)</f>
        <v>#REF!</v>
      </c>
      <c r="H60" s="63">
        <v>10181253.33</v>
      </c>
    </row>
    <row r="61" spans="1:8" x14ac:dyDescent="0.2">
      <c r="C61" s="469"/>
      <c r="D61" s="453"/>
      <c r="E61" s="453"/>
      <c r="F61" s="453"/>
      <c r="G61" s="62"/>
      <c r="H61" s="63"/>
    </row>
    <row r="62" spans="1:8" x14ac:dyDescent="0.2">
      <c r="C62" s="460" t="s">
        <v>197</v>
      </c>
      <c r="D62" s="461"/>
      <c r="E62" s="461"/>
      <c r="F62" s="461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60" t="s">
        <v>198</v>
      </c>
      <c r="D64" s="461"/>
      <c r="E64" s="461"/>
      <c r="F64" s="461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topLeftCell="A2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8" width="12.42578125" style="1"/>
    <col min="16379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33" t="s">
        <v>38</v>
      </c>
      <c r="C2" s="334"/>
      <c r="D2" s="334"/>
      <c r="E2" s="334"/>
      <c r="F2" s="334"/>
      <c r="G2" s="334"/>
      <c r="H2" s="334"/>
      <c r="I2" s="334"/>
      <c r="J2" s="335"/>
      <c r="K2" s="1"/>
    </row>
    <row r="3" spans="2:11" s="2" customFormat="1" ht="20.25" customHeight="1" x14ac:dyDescent="0.2">
      <c r="B3" s="336" t="s">
        <v>39</v>
      </c>
      <c r="C3" s="337"/>
      <c r="D3" s="337"/>
      <c r="E3" s="337"/>
      <c r="F3" s="337"/>
      <c r="G3" s="337"/>
      <c r="H3" s="337"/>
      <c r="I3" s="337"/>
      <c r="J3" s="338"/>
      <c r="K3" s="1"/>
    </row>
    <row r="4" spans="2:11" s="2" customFormat="1" ht="20.25" customHeight="1" x14ac:dyDescent="0.2">
      <c r="B4" s="339" t="s">
        <v>312</v>
      </c>
      <c r="C4" s="340"/>
      <c r="D4" s="340"/>
      <c r="E4" s="340"/>
      <c r="F4" s="340"/>
      <c r="G4" s="340"/>
      <c r="H4" s="340"/>
      <c r="I4" s="340"/>
      <c r="J4" s="341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31" t="s">
        <v>40</v>
      </c>
      <c r="C6" s="325"/>
      <c r="D6" s="8" t="s">
        <v>294</v>
      </c>
      <c r="E6" s="8" t="s">
        <v>96</v>
      </c>
      <c r="F6" s="9"/>
      <c r="G6" s="325" t="s">
        <v>10</v>
      </c>
      <c r="H6" s="325"/>
      <c r="I6" s="8" t="s">
        <v>294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31" t="s">
        <v>41</v>
      </c>
      <c r="C8" s="325"/>
      <c r="D8" s="13"/>
      <c r="E8" s="13"/>
      <c r="F8" s="9"/>
      <c r="G8" s="325" t="s">
        <v>42</v>
      </c>
      <c r="H8" s="325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32" t="s">
        <v>43</v>
      </c>
      <c r="C10" s="326"/>
      <c r="D10" s="22">
        <v>1800293099.9400001</v>
      </c>
      <c r="E10" s="22">
        <v>1349369785.8800001</v>
      </c>
      <c r="F10" s="9"/>
      <c r="G10" s="326" t="s">
        <v>44</v>
      </c>
      <c r="H10" s="326"/>
      <c r="I10" s="22">
        <v>307794486.81</v>
      </c>
      <c r="J10" s="23">
        <v>321935678.95999998</v>
      </c>
      <c r="K10" s="22"/>
    </row>
    <row r="11" spans="2:11" s="7" customFormat="1" ht="14.45" customHeight="1" x14ac:dyDescent="0.2">
      <c r="B11" s="332" t="s">
        <v>45</v>
      </c>
      <c r="C11" s="326"/>
      <c r="D11" s="22">
        <v>73568403.75</v>
      </c>
      <c r="E11" s="22">
        <v>32363194.41</v>
      </c>
      <c r="F11" s="9"/>
      <c r="G11" s="326" t="s">
        <v>46</v>
      </c>
      <c r="H11" s="326"/>
      <c r="I11" s="22">
        <v>0</v>
      </c>
      <c r="J11" s="23">
        <v>0</v>
      </c>
      <c r="K11" s="22"/>
    </row>
    <row r="12" spans="2:11" s="7" customFormat="1" ht="14.45" customHeight="1" x14ac:dyDescent="0.2">
      <c r="B12" s="332" t="s">
        <v>47</v>
      </c>
      <c r="C12" s="326"/>
      <c r="D12" s="22">
        <v>183367580.31999999</v>
      </c>
      <c r="E12" s="22">
        <v>90046442.319999993</v>
      </c>
      <c r="F12" s="9"/>
      <c r="G12" s="326" t="s">
        <v>48</v>
      </c>
      <c r="H12" s="326"/>
      <c r="I12" s="22">
        <v>20640462.870000001</v>
      </c>
      <c r="J12" s="23">
        <v>16748157.060000001</v>
      </c>
      <c r="K12" s="22"/>
    </row>
    <row r="13" spans="2:11" s="7" customFormat="1" ht="14.45" customHeight="1" x14ac:dyDescent="0.2">
      <c r="B13" s="332" t="s">
        <v>49</v>
      </c>
      <c r="C13" s="326"/>
      <c r="D13" s="22">
        <v>0</v>
      </c>
      <c r="E13" s="22">
        <v>0</v>
      </c>
      <c r="F13" s="9"/>
      <c r="G13" s="326" t="s">
        <v>50</v>
      </c>
      <c r="H13" s="326"/>
      <c r="I13" s="22">
        <v>0</v>
      </c>
      <c r="J13" s="23">
        <v>0</v>
      </c>
      <c r="K13" s="22"/>
    </row>
    <row r="14" spans="2:11" s="7" customFormat="1" ht="14.45" customHeight="1" x14ac:dyDescent="0.2">
      <c r="B14" s="332" t="s">
        <v>51</v>
      </c>
      <c r="C14" s="326"/>
      <c r="D14" s="22">
        <v>0</v>
      </c>
      <c r="E14" s="22">
        <v>0</v>
      </c>
      <c r="F14" s="9"/>
      <c r="G14" s="326" t="s">
        <v>52</v>
      </c>
      <c r="H14" s="326"/>
      <c r="I14" s="22">
        <v>0</v>
      </c>
      <c r="J14" s="23">
        <v>0</v>
      </c>
      <c r="K14" s="22"/>
    </row>
    <row r="15" spans="2:11" s="7" customFormat="1" ht="24" customHeight="1" x14ac:dyDescent="0.2">
      <c r="B15" s="329" t="s">
        <v>53</v>
      </c>
      <c r="C15" s="330"/>
      <c r="D15" s="22">
        <v>-1551514.67</v>
      </c>
      <c r="E15" s="22">
        <v>0</v>
      </c>
      <c r="F15" s="9"/>
      <c r="G15" s="326" t="s">
        <v>54</v>
      </c>
      <c r="H15" s="326"/>
      <c r="I15" s="305">
        <v>1900577.02</v>
      </c>
      <c r="J15" s="306">
        <v>1318124.77</v>
      </c>
      <c r="K15" s="22"/>
    </row>
    <row r="16" spans="2:11" s="7" customFormat="1" ht="14.45" customHeight="1" x14ac:dyDescent="0.2">
      <c r="B16" s="332" t="s">
        <v>55</v>
      </c>
      <c r="C16" s="326"/>
      <c r="D16" s="22">
        <v>0</v>
      </c>
      <c r="E16" s="22">
        <v>0</v>
      </c>
      <c r="F16" s="9"/>
      <c r="G16" s="326" t="s">
        <v>56</v>
      </c>
      <c r="H16" s="326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26" t="s">
        <v>57</v>
      </c>
      <c r="H17" s="326"/>
      <c r="I17" s="22">
        <v>102146.65</v>
      </c>
      <c r="J17" s="23">
        <v>521850.39</v>
      </c>
      <c r="K17" s="22"/>
    </row>
    <row r="18" spans="2:11" s="7" customFormat="1" ht="15" customHeight="1" x14ac:dyDescent="0.2">
      <c r="B18" s="331" t="s">
        <v>58</v>
      </c>
      <c r="C18" s="325"/>
      <c r="D18" s="16">
        <v>2055677569.3399999</v>
      </c>
      <c r="E18" s="16">
        <v>1471779422.6100001</v>
      </c>
      <c r="F18" s="27"/>
      <c r="G18" s="325" t="s">
        <v>59</v>
      </c>
      <c r="H18" s="325"/>
      <c r="I18" s="16">
        <v>330437673.34999996</v>
      </c>
      <c r="J18" s="28">
        <v>340523811.17999995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31" t="s">
        <v>60</v>
      </c>
      <c r="C20" s="325"/>
      <c r="D20" s="31"/>
      <c r="E20" s="31"/>
      <c r="F20" s="9"/>
      <c r="G20" s="325" t="s">
        <v>61</v>
      </c>
      <c r="H20" s="325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29" t="s">
        <v>62</v>
      </c>
      <c r="C22" s="330"/>
      <c r="D22" s="22">
        <v>201609442.28</v>
      </c>
      <c r="E22" s="22">
        <v>457370777.69999999</v>
      </c>
      <c r="F22" s="9"/>
      <c r="G22" s="326" t="s">
        <v>63</v>
      </c>
      <c r="H22" s="326"/>
      <c r="I22" s="22">
        <v>0</v>
      </c>
      <c r="J22" s="23">
        <v>0</v>
      </c>
      <c r="K22" s="22"/>
    </row>
    <row r="23" spans="2:11" s="7" customFormat="1" ht="13.9" customHeight="1" x14ac:dyDescent="0.2">
      <c r="B23" s="329" t="s">
        <v>64</v>
      </c>
      <c r="C23" s="330"/>
      <c r="D23" s="22">
        <v>0</v>
      </c>
      <c r="E23" s="22">
        <v>0</v>
      </c>
      <c r="F23" s="9"/>
      <c r="G23" s="326" t="s">
        <v>65</v>
      </c>
      <c r="H23" s="326"/>
      <c r="I23" s="22">
        <v>0</v>
      </c>
      <c r="J23" s="23">
        <v>0</v>
      </c>
      <c r="K23" s="22"/>
    </row>
    <row r="24" spans="2:11" s="7" customFormat="1" ht="13.9" customHeight="1" x14ac:dyDescent="0.2">
      <c r="B24" s="329" t="s">
        <v>66</v>
      </c>
      <c r="C24" s="330"/>
      <c r="D24" s="22">
        <v>13609258685.16</v>
      </c>
      <c r="E24" s="22">
        <v>11951014361.209999</v>
      </c>
      <c r="F24" s="9"/>
      <c r="G24" s="330" t="s">
        <v>67</v>
      </c>
      <c r="H24" s="330"/>
      <c r="I24" s="22">
        <v>2049451547.7</v>
      </c>
      <c r="J24" s="23">
        <v>1961293008.02</v>
      </c>
      <c r="K24" s="22"/>
    </row>
    <row r="25" spans="2:11" s="7" customFormat="1" ht="13.9" customHeight="1" x14ac:dyDescent="0.2">
      <c r="B25" s="329" t="s">
        <v>68</v>
      </c>
      <c r="C25" s="330"/>
      <c r="D25" s="22">
        <v>984231946.72000003</v>
      </c>
      <c r="E25" s="22">
        <v>683277648.87</v>
      </c>
      <c r="F25" s="9"/>
      <c r="G25" s="326" t="s">
        <v>69</v>
      </c>
      <c r="H25" s="326"/>
      <c r="I25" s="22">
        <v>0</v>
      </c>
      <c r="J25" s="23">
        <v>0</v>
      </c>
      <c r="K25" s="22"/>
    </row>
    <row r="26" spans="2:11" s="7" customFormat="1" ht="13.9" customHeight="1" x14ac:dyDescent="0.2">
      <c r="B26" s="329" t="s">
        <v>70</v>
      </c>
      <c r="C26" s="330"/>
      <c r="D26" s="22">
        <v>74260213.859999999</v>
      </c>
      <c r="E26" s="22">
        <v>58612706.509999998</v>
      </c>
      <c r="F26" s="9"/>
      <c r="G26" s="326" t="s">
        <v>71</v>
      </c>
      <c r="H26" s="326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29" t="s">
        <v>72</v>
      </c>
      <c r="C27" s="330"/>
      <c r="D27" s="22">
        <v>-496117787.48000002</v>
      </c>
      <c r="E27" s="22">
        <v>-376569367.88999999</v>
      </c>
      <c r="F27" s="9"/>
      <c r="G27" s="326" t="s">
        <v>73</v>
      </c>
      <c r="H27" s="326"/>
      <c r="I27" s="22">
        <v>0</v>
      </c>
      <c r="J27" s="23">
        <v>0</v>
      </c>
      <c r="K27" s="22"/>
    </row>
    <row r="28" spans="2:11" s="7" customFormat="1" ht="13.9" customHeight="1" x14ac:dyDescent="0.2">
      <c r="B28" s="329" t="s">
        <v>74</v>
      </c>
      <c r="C28" s="330"/>
      <c r="D28" s="22">
        <v>67786878.599999994</v>
      </c>
      <c r="E28" s="22">
        <v>47115183.649999999</v>
      </c>
      <c r="F28" s="9"/>
      <c r="G28" s="325" t="s">
        <v>75</v>
      </c>
      <c r="H28" s="325"/>
      <c r="I28" s="16">
        <v>2064692505.3300002</v>
      </c>
      <c r="J28" s="28">
        <v>1976552716.6199999</v>
      </c>
      <c r="K28" s="16"/>
    </row>
    <row r="29" spans="2:11" s="7" customFormat="1" ht="13.9" customHeight="1" x14ac:dyDescent="0.2">
      <c r="B29" s="329" t="s">
        <v>76</v>
      </c>
      <c r="C29" s="330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29" t="s">
        <v>77</v>
      </c>
      <c r="C30" s="330"/>
      <c r="D30" s="22">
        <v>1103899684</v>
      </c>
      <c r="E30" s="22">
        <v>0</v>
      </c>
      <c r="F30" s="9"/>
      <c r="G30" s="325" t="s">
        <v>78</v>
      </c>
      <c r="H30" s="325"/>
      <c r="I30" s="16">
        <v>2395130178.6800003</v>
      </c>
      <c r="J30" s="28">
        <v>2317076527.7999997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27" t="s">
        <v>79</v>
      </c>
      <c r="C32" s="328"/>
      <c r="D32" s="38">
        <v>15544929063.140001</v>
      </c>
      <c r="E32" s="38">
        <v>12820821310.050001</v>
      </c>
      <c r="F32" s="27"/>
      <c r="G32" s="325" t="s">
        <v>17</v>
      </c>
      <c r="H32" s="325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25" t="s">
        <v>80</v>
      </c>
      <c r="H33" s="325"/>
      <c r="I33" s="16">
        <v>0</v>
      </c>
      <c r="J33" s="28">
        <v>0</v>
      </c>
      <c r="K33" s="16"/>
    </row>
    <row r="34" spans="2:11" s="7" customFormat="1" x14ac:dyDescent="0.2">
      <c r="B34" s="327" t="s">
        <v>81</v>
      </c>
      <c r="C34" s="328"/>
      <c r="D34" s="38">
        <v>17600606632.48</v>
      </c>
      <c r="E34" s="38">
        <v>14292600732.660002</v>
      </c>
      <c r="F34" s="9"/>
      <c r="G34" s="326" t="s">
        <v>82</v>
      </c>
      <c r="H34" s="326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26" t="s">
        <v>83</v>
      </c>
      <c r="H35" s="326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26" t="s">
        <v>84</v>
      </c>
      <c r="H36" s="326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1" s="7" customFormat="1" ht="11.45" customHeight="1" x14ac:dyDescent="0.2">
      <c r="B38" s="24"/>
      <c r="C38" s="42"/>
      <c r="D38" s="42"/>
      <c r="E38" s="41"/>
      <c r="F38" s="9"/>
      <c r="G38" s="325" t="s">
        <v>85</v>
      </c>
      <c r="H38" s="325"/>
      <c r="I38" s="16">
        <v>15205476453.799999</v>
      </c>
      <c r="J38" s="28">
        <v>11975524204.860001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26" t="s">
        <v>86</v>
      </c>
      <c r="H39" s="326"/>
      <c r="I39" s="22">
        <v>1304289046.3299999</v>
      </c>
      <c r="J39" s="23">
        <v>1238329388.54</v>
      </c>
      <c r="K39" s="22"/>
    </row>
    <row r="40" spans="2:11" s="7" customFormat="1" x14ac:dyDescent="0.2">
      <c r="B40" s="24"/>
      <c r="C40" s="42"/>
      <c r="D40" s="42"/>
      <c r="E40" s="41"/>
      <c r="F40" s="9"/>
      <c r="G40" s="326" t="s">
        <v>87</v>
      </c>
      <c r="H40" s="326"/>
      <c r="I40" s="22">
        <v>2769834381.0699997</v>
      </c>
      <c r="J40" s="23">
        <v>10959518626.34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26" t="s">
        <v>88</v>
      </c>
      <c r="H41" s="326"/>
      <c r="I41" s="22">
        <v>2847515156.4099998</v>
      </c>
      <c r="J41" s="23">
        <v>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26" t="s">
        <v>90</v>
      </c>
      <c r="H43" s="326"/>
      <c r="I43" s="22">
        <v>8283837869.9899998</v>
      </c>
      <c r="J43" s="23">
        <v>-222323810.02000001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25" t="s">
        <v>91</v>
      </c>
      <c r="H45" s="325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26" t="s">
        <v>92</v>
      </c>
      <c r="H47" s="326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26" t="s">
        <v>93</v>
      </c>
      <c r="H48" s="326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25" t="s">
        <v>94</v>
      </c>
      <c r="H50" s="325"/>
      <c r="I50" s="16">
        <v>15205476453.799999</v>
      </c>
      <c r="J50" s="28">
        <v>11975524204.860001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25" t="s">
        <v>95</v>
      </c>
      <c r="H52" s="325"/>
      <c r="I52" s="16">
        <v>17600606632.48</v>
      </c>
      <c r="J52" s="28">
        <v>14292600732.66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x14ac:dyDescent="0.2">
      <c r="B54" s="43" t="s">
        <v>316</v>
      </c>
      <c r="C54" s="49"/>
      <c r="D54" s="50"/>
      <c r="E54" s="50"/>
      <c r="F54" s="9"/>
      <c r="G54" s="51"/>
      <c r="H54" s="49"/>
      <c r="I54" s="50"/>
      <c r="J54" s="50"/>
      <c r="K54" s="50"/>
    </row>
    <row r="55" spans="1:11" x14ac:dyDescent="0.2">
      <c r="D55" s="52"/>
    </row>
    <row r="57" spans="1:11" ht="15" x14ac:dyDescent="0.2">
      <c r="A57" s="2"/>
      <c r="B57" s="333" t="s">
        <v>38</v>
      </c>
      <c r="C57" s="334"/>
      <c r="D57" s="334"/>
      <c r="E57" s="334"/>
      <c r="F57" s="334"/>
      <c r="G57" s="334"/>
      <c r="H57" s="334"/>
      <c r="I57" s="334"/>
      <c r="J57" s="335"/>
    </row>
    <row r="58" spans="1:11" ht="15" x14ac:dyDescent="0.2">
      <c r="A58" s="2"/>
      <c r="B58" s="336" t="s">
        <v>39</v>
      </c>
      <c r="C58" s="337"/>
      <c r="D58" s="337"/>
      <c r="E58" s="337"/>
      <c r="F58" s="337"/>
      <c r="G58" s="337"/>
      <c r="H58" s="337"/>
      <c r="I58" s="337"/>
      <c r="J58" s="338"/>
    </row>
    <row r="59" spans="1:11" ht="15" x14ac:dyDescent="0.2">
      <c r="A59" s="2"/>
      <c r="B59" s="339" t="s">
        <v>315</v>
      </c>
      <c r="C59" s="340"/>
      <c r="D59" s="340"/>
      <c r="E59" s="340"/>
      <c r="F59" s="340"/>
      <c r="G59" s="340"/>
      <c r="H59" s="340"/>
      <c r="I59" s="340"/>
      <c r="J59" s="341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31" t="s">
        <v>40</v>
      </c>
      <c r="C61" s="325"/>
      <c r="D61" s="8" t="s">
        <v>305</v>
      </c>
      <c r="E61" s="8" t="s">
        <v>306</v>
      </c>
      <c r="F61" s="9"/>
      <c r="G61" s="325" t="s">
        <v>10</v>
      </c>
      <c r="H61" s="325"/>
      <c r="I61" s="8" t="s">
        <v>294</v>
      </c>
      <c r="J61" s="10" t="s">
        <v>306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31" t="s">
        <v>41</v>
      </c>
      <c r="C63" s="325"/>
      <c r="D63" s="13"/>
      <c r="E63" s="13"/>
      <c r="F63" s="9"/>
      <c r="G63" s="325" t="s">
        <v>42</v>
      </c>
      <c r="H63" s="325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32" t="s">
        <v>43</v>
      </c>
      <c r="C65" s="326"/>
      <c r="D65" s="22">
        <v>1800293099.9400001</v>
      </c>
      <c r="E65" s="22">
        <v>1074919322.6199999</v>
      </c>
      <c r="F65" s="9"/>
      <c r="G65" s="326" t="s">
        <v>44</v>
      </c>
      <c r="H65" s="326"/>
      <c r="I65" s="22">
        <v>307794486.81</v>
      </c>
      <c r="J65" s="23">
        <v>433404767.41000003</v>
      </c>
    </row>
    <row r="66" spans="1:10" x14ac:dyDescent="0.2">
      <c r="A66" s="7"/>
      <c r="B66" s="332" t="s">
        <v>45</v>
      </c>
      <c r="C66" s="326"/>
      <c r="D66" s="22">
        <v>73568403.75</v>
      </c>
      <c r="E66" s="22">
        <v>20944246.719999999</v>
      </c>
      <c r="F66" s="9"/>
      <c r="G66" s="326" t="s">
        <v>46</v>
      </c>
      <c r="H66" s="326"/>
      <c r="I66" s="22">
        <v>0</v>
      </c>
      <c r="J66" s="23">
        <v>0</v>
      </c>
    </row>
    <row r="67" spans="1:10" x14ac:dyDescent="0.2">
      <c r="A67" s="7"/>
      <c r="B67" s="332" t="s">
        <v>47</v>
      </c>
      <c r="C67" s="326"/>
      <c r="D67" s="22">
        <v>183367580.31999999</v>
      </c>
      <c r="E67" s="22">
        <v>87668676.930000007</v>
      </c>
      <c r="F67" s="9"/>
      <c r="G67" s="326" t="s">
        <v>48</v>
      </c>
      <c r="H67" s="326"/>
      <c r="I67" s="22">
        <v>20640462.870000001</v>
      </c>
      <c r="J67" s="23">
        <v>19016960.390000001</v>
      </c>
    </row>
    <row r="68" spans="1:10" x14ac:dyDescent="0.2">
      <c r="A68" s="7"/>
      <c r="B68" s="332" t="s">
        <v>49</v>
      </c>
      <c r="C68" s="326"/>
      <c r="D68" s="22">
        <v>0</v>
      </c>
      <c r="E68" s="22">
        <v>0</v>
      </c>
      <c r="F68" s="9"/>
      <c r="G68" s="326" t="s">
        <v>50</v>
      </c>
      <c r="H68" s="326"/>
      <c r="I68" s="22">
        <v>0</v>
      </c>
      <c r="J68" s="23">
        <v>0</v>
      </c>
    </row>
    <row r="69" spans="1:10" x14ac:dyDescent="0.2">
      <c r="A69" s="7"/>
      <c r="B69" s="332" t="s">
        <v>51</v>
      </c>
      <c r="C69" s="326"/>
      <c r="D69" s="22">
        <v>0</v>
      </c>
      <c r="E69" s="22">
        <v>0</v>
      </c>
      <c r="F69" s="9"/>
      <c r="G69" s="326" t="s">
        <v>52</v>
      </c>
      <c r="H69" s="326"/>
      <c r="I69" s="22">
        <v>0</v>
      </c>
      <c r="J69" s="23">
        <v>0</v>
      </c>
    </row>
    <row r="70" spans="1:10" x14ac:dyDescent="0.2">
      <c r="A70" s="7"/>
      <c r="B70" s="329" t="s">
        <v>53</v>
      </c>
      <c r="C70" s="330"/>
      <c r="D70" s="22">
        <v>-1551514.67</v>
      </c>
      <c r="E70" s="22">
        <v>-1551514.67</v>
      </c>
      <c r="F70" s="9"/>
      <c r="G70" s="326" t="s">
        <v>54</v>
      </c>
      <c r="H70" s="326"/>
      <c r="I70" s="305">
        <v>1900577.02</v>
      </c>
      <c r="J70" s="23">
        <v>1583678.57</v>
      </c>
    </row>
    <row r="71" spans="1:10" x14ac:dyDescent="0.2">
      <c r="A71" s="7"/>
      <c r="B71" s="332" t="s">
        <v>55</v>
      </c>
      <c r="C71" s="326"/>
      <c r="D71" s="22">
        <v>0</v>
      </c>
      <c r="E71" s="22">
        <v>0</v>
      </c>
      <c r="F71" s="9"/>
      <c r="G71" s="326" t="s">
        <v>56</v>
      </c>
      <c r="H71" s="326"/>
      <c r="I71" s="22">
        <v>0</v>
      </c>
      <c r="J71" s="23">
        <v>0</v>
      </c>
    </row>
    <row r="72" spans="1:10" x14ac:dyDescent="0.2">
      <c r="A72" s="7"/>
      <c r="B72" s="24"/>
      <c r="C72" s="296"/>
      <c r="D72" s="26"/>
      <c r="E72" s="26"/>
      <c r="F72" s="9"/>
      <c r="G72" s="326" t="s">
        <v>57</v>
      </c>
      <c r="H72" s="326"/>
      <c r="I72" s="22">
        <v>102146.65</v>
      </c>
      <c r="J72" s="23">
        <v>114805.14</v>
      </c>
    </row>
    <row r="73" spans="1:10" x14ac:dyDescent="0.2">
      <c r="A73" s="7"/>
      <c r="B73" s="331" t="s">
        <v>58</v>
      </c>
      <c r="C73" s="325"/>
      <c r="D73" s="16">
        <v>2055677569.3399999</v>
      </c>
      <c r="E73" s="16">
        <v>1181980731.5999999</v>
      </c>
      <c r="F73" s="27"/>
      <c r="G73" s="325" t="s">
        <v>59</v>
      </c>
      <c r="H73" s="325"/>
      <c r="I73" s="16">
        <v>330437673.34999996</v>
      </c>
      <c r="J73" s="28">
        <v>454120211.50999999</v>
      </c>
    </row>
    <row r="74" spans="1:10" x14ac:dyDescent="0.2">
      <c r="A74" s="7"/>
      <c r="B74" s="11"/>
      <c r="C74" s="295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31" t="s">
        <v>60</v>
      </c>
      <c r="C75" s="325"/>
      <c r="D75" s="31"/>
      <c r="E75" s="31"/>
      <c r="F75" s="9"/>
      <c r="G75" s="325" t="s">
        <v>61</v>
      </c>
      <c r="H75" s="325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296"/>
      <c r="I76" s="26"/>
      <c r="J76" s="34"/>
    </row>
    <row r="77" spans="1:10" x14ac:dyDescent="0.2">
      <c r="A77" s="7"/>
      <c r="B77" s="329" t="s">
        <v>62</v>
      </c>
      <c r="C77" s="330"/>
      <c r="D77" s="22">
        <v>201609442.28</v>
      </c>
      <c r="E77" s="22">
        <v>133602325.23999999</v>
      </c>
      <c r="F77" s="9"/>
      <c r="G77" s="326" t="s">
        <v>63</v>
      </c>
      <c r="H77" s="326"/>
      <c r="I77" s="22">
        <v>0</v>
      </c>
      <c r="J77" s="23">
        <v>0</v>
      </c>
    </row>
    <row r="78" spans="1:10" x14ac:dyDescent="0.2">
      <c r="A78" s="7"/>
      <c r="B78" s="329" t="s">
        <v>64</v>
      </c>
      <c r="C78" s="330"/>
      <c r="D78" s="22">
        <v>0</v>
      </c>
      <c r="E78" s="22">
        <v>0</v>
      </c>
      <c r="F78" s="9"/>
      <c r="G78" s="326" t="s">
        <v>65</v>
      </c>
      <c r="H78" s="326"/>
      <c r="I78" s="22">
        <v>0</v>
      </c>
      <c r="J78" s="23">
        <v>0</v>
      </c>
    </row>
    <row r="79" spans="1:10" x14ac:dyDescent="0.2">
      <c r="A79" s="7"/>
      <c r="B79" s="329" t="s">
        <v>66</v>
      </c>
      <c r="C79" s="330"/>
      <c r="D79" s="22">
        <v>13609258685.16</v>
      </c>
      <c r="E79" s="22">
        <v>13335206914.459999</v>
      </c>
      <c r="F79" s="9"/>
      <c r="G79" s="330" t="s">
        <v>67</v>
      </c>
      <c r="H79" s="330"/>
      <c r="I79" s="22">
        <v>2049451547.7</v>
      </c>
      <c r="J79" s="23">
        <v>2023042292.49</v>
      </c>
    </row>
    <row r="80" spans="1:10" x14ac:dyDescent="0.2">
      <c r="A80" s="7"/>
      <c r="B80" s="329" t="s">
        <v>68</v>
      </c>
      <c r="C80" s="330"/>
      <c r="D80" s="22">
        <v>984231946.72000003</v>
      </c>
      <c r="E80" s="22">
        <v>941821010.38</v>
      </c>
      <c r="F80" s="9"/>
      <c r="G80" s="326" t="s">
        <v>69</v>
      </c>
      <c r="H80" s="326"/>
      <c r="I80" s="22">
        <v>0</v>
      </c>
      <c r="J80" s="23">
        <v>0</v>
      </c>
    </row>
    <row r="81" spans="1:10" x14ac:dyDescent="0.2">
      <c r="A81" s="7"/>
      <c r="B81" s="329" t="s">
        <v>70</v>
      </c>
      <c r="C81" s="330"/>
      <c r="D81" s="22">
        <v>74260213.859999999</v>
      </c>
      <c r="E81" s="22">
        <v>73301334.659999996</v>
      </c>
      <c r="F81" s="9"/>
      <c r="G81" s="326" t="s">
        <v>71</v>
      </c>
      <c r="H81" s="326"/>
      <c r="I81" s="22">
        <v>15240957.630000001</v>
      </c>
      <c r="J81" s="23">
        <v>15240957.630000001</v>
      </c>
    </row>
    <row r="82" spans="1:10" x14ac:dyDescent="0.2">
      <c r="A82" s="7"/>
      <c r="B82" s="329" t="s">
        <v>72</v>
      </c>
      <c r="C82" s="330"/>
      <c r="D82" s="22">
        <v>-496117787.48000002</v>
      </c>
      <c r="E82" s="22">
        <v>-439349376.60000002</v>
      </c>
      <c r="F82" s="9"/>
      <c r="G82" s="326" t="s">
        <v>73</v>
      </c>
      <c r="H82" s="326"/>
      <c r="I82" s="22">
        <v>0</v>
      </c>
      <c r="J82" s="23">
        <v>0</v>
      </c>
    </row>
    <row r="83" spans="1:10" x14ac:dyDescent="0.2">
      <c r="A83" s="7"/>
      <c r="B83" s="329" t="s">
        <v>74</v>
      </c>
      <c r="C83" s="330"/>
      <c r="D83" s="22">
        <v>67786878.599999994</v>
      </c>
      <c r="E83" s="22">
        <v>58936396.07</v>
      </c>
      <c r="F83" s="9"/>
      <c r="G83" s="325" t="s">
        <v>75</v>
      </c>
      <c r="H83" s="325"/>
      <c r="I83" s="16">
        <v>2064692505.3300002</v>
      </c>
      <c r="J83" s="28">
        <v>2038283250.1200001</v>
      </c>
    </row>
    <row r="84" spans="1:10" x14ac:dyDescent="0.2">
      <c r="A84" s="7"/>
      <c r="B84" s="329" t="s">
        <v>76</v>
      </c>
      <c r="C84" s="330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29" t="s">
        <v>77</v>
      </c>
      <c r="C85" s="330"/>
      <c r="D85" s="22">
        <v>1103899684</v>
      </c>
      <c r="E85" s="22">
        <v>1103899684</v>
      </c>
      <c r="F85" s="9"/>
      <c r="G85" s="325" t="s">
        <v>78</v>
      </c>
      <c r="H85" s="325"/>
      <c r="I85" s="16">
        <v>2395130178.6800003</v>
      </c>
      <c r="J85" s="28">
        <v>2492403461.6300001</v>
      </c>
    </row>
    <row r="86" spans="1:10" x14ac:dyDescent="0.2">
      <c r="A86" s="7"/>
      <c r="B86" s="35"/>
      <c r="C86" s="297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27" t="s">
        <v>79</v>
      </c>
      <c r="C87" s="328"/>
      <c r="D87" s="38">
        <v>15544929063.140001</v>
      </c>
      <c r="E87" s="38">
        <v>15207418288.209997</v>
      </c>
      <c r="F87" s="27"/>
      <c r="G87" s="325" t="s">
        <v>17</v>
      </c>
      <c r="H87" s="325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25" t="s">
        <v>80</v>
      </c>
      <c r="H88" s="325"/>
      <c r="I88" s="16">
        <v>0</v>
      </c>
      <c r="J88" s="28">
        <v>0</v>
      </c>
    </row>
    <row r="89" spans="1:10" x14ac:dyDescent="0.2">
      <c r="A89" s="7"/>
      <c r="B89" s="327" t="s">
        <v>81</v>
      </c>
      <c r="C89" s="328"/>
      <c r="D89" s="38">
        <v>17600606632.48</v>
      </c>
      <c r="E89" s="38">
        <v>16389399019.809998</v>
      </c>
      <c r="F89" s="9"/>
      <c r="G89" s="326" t="s">
        <v>82</v>
      </c>
      <c r="H89" s="326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26" t="s">
        <v>83</v>
      </c>
      <c r="H90" s="326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26" t="s">
        <v>84</v>
      </c>
      <c r="H91" s="326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25" t="s">
        <v>85</v>
      </c>
      <c r="H93" s="325"/>
      <c r="I93" s="16">
        <v>15205476453.799999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26" t="s">
        <v>86</v>
      </c>
      <c r="H94" s="326"/>
      <c r="I94" s="22">
        <v>1304289046.3299999</v>
      </c>
      <c r="J94" s="23">
        <v>1058821329.8000011</v>
      </c>
    </row>
    <row r="95" spans="1:10" x14ac:dyDescent="0.2">
      <c r="A95" s="7"/>
      <c r="B95" s="24"/>
      <c r="C95" s="42"/>
      <c r="D95" s="42"/>
      <c r="E95" s="41"/>
      <c r="F95" s="9"/>
      <c r="G95" s="326" t="s">
        <v>87</v>
      </c>
      <c r="H95" s="326"/>
      <c r="I95" s="22">
        <v>2769834381.0699997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26" t="s">
        <v>88</v>
      </c>
      <c r="H96" s="326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296" t="s">
        <v>89</v>
      </c>
      <c r="H97" s="296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26" t="s">
        <v>90</v>
      </c>
      <c r="H98" s="326"/>
      <c r="I98" s="22">
        <v>8283837869.9899998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25" t="s">
        <v>91</v>
      </c>
      <c r="H100" s="325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26" t="s">
        <v>92</v>
      </c>
      <c r="H102" s="326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26" t="s">
        <v>93</v>
      </c>
      <c r="H103" s="326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25" t="s">
        <v>94</v>
      </c>
      <c r="H105" s="325"/>
      <c r="I105" s="16">
        <v>15205476453.799999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25" t="s">
        <v>95</v>
      </c>
      <c r="H107" s="325"/>
      <c r="I107" s="16">
        <v>17600606632.48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316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</mergeCells>
  <pageMargins left="0.25" right="0.25" top="0.75" bottom="0.75" header="0.3" footer="0.3"/>
  <pageSetup scale="7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8"/>
  <sheetViews>
    <sheetView showGridLines="0" topLeftCell="A106" zoomScale="110" zoomScaleNormal="110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53" t="s">
        <v>38</v>
      </c>
      <c r="C1" s="354"/>
      <c r="D1" s="354"/>
      <c r="E1" s="354"/>
      <c r="F1" s="354"/>
      <c r="G1" s="355"/>
    </row>
    <row r="2" spans="2:7" ht="14.25" customHeight="1" x14ac:dyDescent="0.2">
      <c r="B2" s="356" t="s">
        <v>145</v>
      </c>
      <c r="C2" s="357"/>
      <c r="D2" s="357"/>
      <c r="E2" s="357"/>
      <c r="F2" s="357"/>
      <c r="G2" s="358"/>
    </row>
    <row r="3" spans="2:7" ht="14.25" customHeight="1" x14ac:dyDescent="0.2">
      <c r="B3" s="359" t="s">
        <v>311</v>
      </c>
      <c r="C3" s="360"/>
      <c r="D3" s="360"/>
      <c r="E3" s="360"/>
      <c r="F3" s="360"/>
      <c r="G3" s="361"/>
    </row>
    <row r="4" spans="2:7" s="57" customFormat="1" x14ac:dyDescent="0.2">
      <c r="B4" s="247"/>
      <c r="C4" s="248"/>
      <c r="D4" s="248"/>
      <c r="E4" s="248"/>
      <c r="F4" s="56">
        <v>2018</v>
      </c>
      <c r="G4" s="266">
        <v>2017</v>
      </c>
    </row>
    <row r="5" spans="2:7" x14ac:dyDescent="0.2">
      <c r="B5" s="342" t="s">
        <v>21</v>
      </c>
      <c r="C5" s="343"/>
      <c r="D5" s="343"/>
      <c r="E5" s="343"/>
      <c r="F5" s="249"/>
      <c r="G5" s="250"/>
    </row>
    <row r="6" spans="2:7" s="61" customFormat="1" ht="28.35" customHeight="1" x14ac:dyDescent="0.25">
      <c r="B6" s="342" t="s">
        <v>146</v>
      </c>
      <c r="C6" s="343"/>
      <c r="D6" s="343"/>
      <c r="E6" s="343"/>
      <c r="F6" s="288">
        <v>1691769454.47</v>
      </c>
      <c r="G6" s="289">
        <v>1443136240.4300003</v>
      </c>
    </row>
    <row r="7" spans="2:7" ht="12" customHeight="1" x14ac:dyDescent="0.2">
      <c r="B7" s="251"/>
      <c r="C7" s="349" t="s">
        <v>147</v>
      </c>
      <c r="D7" s="349"/>
      <c r="E7" s="349"/>
      <c r="F7" s="276">
        <v>1288832666.5599999</v>
      </c>
      <c r="G7" s="281">
        <v>1174838743.9300001</v>
      </c>
    </row>
    <row r="8" spans="2:7" ht="12" customHeight="1" x14ac:dyDescent="0.2">
      <c r="B8" s="251"/>
      <c r="C8" s="349" t="s">
        <v>148</v>
      </c>
      <c r="D8" s="349"/>
      <c r="E8" s="349"/>
      <c r="F8" s="276">
        <v>0</v>
      </c>
      <c r="G8" s="281">
        <v>0</v>
      </c>
    </row>
    <row r="9" spans="2:7" ht="12" customHeight="1" x14ac:dyDescent="0.2">
      <c r="B9" s="251"/>
      <c r="C9" s="349" t="s">
        <v>149</v>
      </c>
      <c r="D9" s="349"/>
      <c r="E9" s="349"/>
      <c r="F9" s="276">
        <v>0</v>
      </c>
      <c r="G9" s="281">
        <v>0</v>
      </c>
    </row>
    <row r="10" spans="2:7" x14ac:dyDescent="0.2">
      <c r="B10" s="251"/>
      <c r="C10" s="349" t="s">
        <v>150</v>
      </c>
      <c r="D10" s="349"/>
      <c r="E10" s="349"/>
      <c r="F10" s="276">
        <v>145175187.16</v>
      </c>
      <c r="G10" s="281">
        <v>139737854.41</v>
      </c>
    </row>
    <row r="11" spans="2:7" ht="15.6" customHeight="1" x14ac:dyDescent="0.2">
      <c r="B11" s="251"/>
      <c r="C11" s="349" t="s">
        <v>151</v>
      </c>
      <c r="D11" s="349"/>
      <c r="E11" s="349"/>
      <c r="F11" s="276">
        <v>75701917.150000006</v>
      </c>
      <c r="G11" s="281">
        <v>48873847.950000003</v>
      </c>
    </row>
    <row r="12" spans="2:7" ht="12" customHeight="1" x14ac:dyDescent="0.2">
      <c r="B12" s="251"/>
      <c r="C12" s="349" t="s">
        <v>152</v>
      </c>
      <c r="D12" s="349"/>
      <c r="E12" s="349"/>
      <c r="F12" s="276">
        <v>182059683.59999999</v>
      </c>
      <c r="G12" s="281">
        <v>79685794.140000001</v>
      </c>
    </row>
    <row r="13" spans="2:7" ht="12" customHeight="1" x14ac:dyDescent="0.2">
      <c r="B13" s="251"/>
      <c r="C13" s="349" t="s">
        <v>153</v>
      </c>
      <c r="D13" s="349"/>
      <c r="E13" s="349"/>
      <c r="F13" s="276">
        <v>0</v>
      </c>
      <c r="G13" s="281">
        <v>0</v>
      </c>
    </row>
    <row r="14" spans="2:7" ht="23.45" customHeight="1" x14ac:dyDescent="0.2">
      <c r="B14" s="251"/>
      <c r="C14" s="349" t="s">
        <v>154</v>
      </c>
      <c r="D14" s="349"/>
      <c r="E14" s="349"/>
      <c r="F14" s="276">
        <v>0</v>
      </c>
      <c r="G14" s="281">
        <v>0</v>
      </c>
    </row>
    <row r="15" spans="2:7" x14ac:dyDescent="0.2">
      <c r="B15" s="347" t="s">
        <v>155</v>
      </c>
      <c r="C15" s="348"/>
      <c r="D15" s="348"/>
      <c r="E15" s="348"/>
      <c r="F15" s="278">
        <v>1458649987.6800001</v>
      </c>
      <c r="G15" s="282">
        <v>1378211633.6199999</v>
      </c>
    </row>
    <row r="16" spans="2:7" x14ac:dyDescent="0.2">
      <c r="B16" s="251"/>
      <c r="C16" s="349" t="s">
        <v>156</v>
      </c>
      <c r="D16" s="349"/>
      <c r="E16" s="349"/>
      <c r="F16" s="276">
        <v>1322446737.75</v>
      </c>
      <c r="G16" s="281">
        <v>1245157384.55</v>
      </c>
    </row>
    <row r="17" spans="1:7" x14ac:dyDescent="0.2">
      <c r="B17" s="251"/>
      <c r="C17" s="349" t="s">
        <v>157</v>
      </c>
      <c r="D17" s="349"/>
      <c r="E17" s="349"/>
      <c r="F17" s="276">
        <v>136203249.93000001</v>
      </c>
      <c r="G17" s="281">
        <v>133054249.06999999</v>
      </c>
    </row>
    <row r="18" spans="1:7" x14ac:dyDescent="0.2">
      <c r="B18" s="347" t="s">
        <v>158</v>
      </c>
      <c r="C18" s="348"/>
      <c r="D18" s="348"/>
      <c r="E18" s="348"/>
      <c r="F18" s="278">
        <v>2074534.64</v>
      </c>
      <c r="G18" s="282">
        <v>24376029.529999997</v>
      </c>
    </row>
    <row r="19" spans="1:7" ht="12.75" customHeight="1" x14ac:dyDescent="0.25">
      <c r="A19" s="244"/>
      <c r="B19" s="252"/>
      <c r="C19" s="344" t="s">
        <v>159</v>
      </c>
      <c r="D19" s="344"/>
      <c r="E19" s="344"/>
      <c r="F19" s="277">
        <v>0</v>
      </c>
      <c r="G19" s="283">
        <v>23941614.329999998</v>
      </c>
    </row>
    <row r="20" spans="1:7" x14ac:dyDescent="0.2">
      <c r="B20" s="252"/>
      <c r="C20" s="344" t="s">
        <v>160</v>
      </c>
      <c r="D20" s="344"/>
      <c r="E20" s="344"/>
      <c r="F20" s="277">
        <v>0</v>
      </c>
      <c r="G20" s="283">
        <v>0</v>
      </c>
    </row>
    <row r="21" spans="1:7" x14ac:dyDescent="0.2">
      <c r="B21" s="252"/>
      <c r="C21" s="344" t="s">
        <v>161</v>
      </c>
      <c r="D21" s="344"/>
      <c r="E21" s="344"/>
      <c r="F21" s="277">
        <v>0</v>
      </c>
      <c r="G21" s="283">
        <v>0</v>
      </c>
    </row>
    <row r="22" spans="1:7" x14ac:dyDescent="0.2">
      <c r="B22" s="252"/>
      <c r="C22" s="344" t="s">
        <v>162</v>
      </c>
      <c r="D22" s="344"/>
      <c r="E22" s="344"/>
      <c r="F22" s="277">
        <v>0</v>
      </c>
      <c r="G22" s="283">
        <v>0</v>
      </c>
    </row>
    <row r="23" spans="1:7" x14ac:dyDescent="0.2">
      <c r="B23" s="252"/>
      <c r="C23" s="344" t="s">
        <v>163</v>
      </c>
      <c r="D23" s="344"/>
      <c r="E23" s="344"/>
      <c r="F23" s="277">
        <v>2074534.64</v>
      </c>
      <c r="G23" s="283">
        <v>434415.2</v>
      </c>
    </row>
    <row r="24" spans="1:7" x14ac:dyDescent="0.2">
      <c r="B24" s="252"/>
      <c r="C24" s="311"/>
      <c r="D24" s="311"/>
      <c r="E24" s="311"/>
      <c r="F24" s="277"/>
      <c r="G24" s="283"/>
    </row>
    <row r="25" spans="1:7" x14ac:dyDescent="0.2">
      <c r="B25" s="364" t="s">
        <v>164</v>
      </c>
      <c r="C25" s="365"/>
      <c r="D25" s="365"/>
      <c r="E25" s="365"/>
      <c r="F25" s="279">
        <v>3152493976.79</v>
      </c>
      <c r="G25" s="284">
        <v>2845723903.5799999</v>
      </c>
    </row>
    <row r="26" spans="1:7" x14ac:dyDescent="0.2">
      <c r="B26" s="252"/>
      <c r="C26" s="311"/>
      <c r="D26" s="311"/>
      <c r="E26" s="311"/>
      <c r="F26" s="277"/>
      <c r="G26" s="283"/>
    </row>
    <row r="27" spans="1:7" x14ac:dyDescent="0.2">
      <c r="B27" s="362" t="s">
        <v>165</v>
      </c>
      <c r="C27" s="363"/>
      <c r="D27" s="363"/>
      <c r="E27" s="363"/>
      <c r="F27" s="277"/>
      <c r="G27" s="283"/>
    </row>
    <row r="28" spans="1:7" x14ac:dyDescent="0.2">
      <c r="B28" s="345" t="s">
        <v>166</v>
      </c>
      <c r="C28" s="346"/>
      <c r="D28" s="346"/>
      <c r="E28" s="346"/>
      <c r="F28" s="278">
        <v>1409658790.6900001</v>
      </c>
      <c r="G28" s="282">
        <v>1251004602.1599998</v>
      </c>
    </row>
    <row r="29" spans="1:7" x14ac:dyDescent="0.2">
      <c r="B29" s="252"/>
      <c r="C29" s="344" t="s">
        <v>167</v>
      </c>
      <c r="D29" s="344"/>
      <c r="E29" s="344"/>
      <c r="F29" s="277">
        <v>701524013.69000006</v>
      </c>
      <c r="G29" s="283">
        <v>676133095.29999995</v>
      </c>
    </row>
    <row r="30" spans="1:7" x14ac:dyDescent="0.2">
      <c r="B30" s="252"/>
      <c r="C30" s="344" t="s">
        <v>168</v>
      </c>
      <c r="D30" s="344"/>
      <c r="E30" s="344"/>
      <c r="F30" s="277">
        <v>233001934.19</v>
      </c>
      <c r="G30" s="283">
        <v>136563195.24000001</v>
      </c>
    </row>
    <row r="31" spans="1:7" x14ac:dyDescent="0.2">
      <c r="B31" s="252"/>
      <c r="C31" s="344" t="s">
        <v>169</v>
      </c>
      <c r="D31" s="344"/>
      <c r="E31" s="344"/>
      <c r="F31" s="277">
        <v>475132842.81</v>
      </c>
      <c r="G31" s="283">
        <v>438308311.62</v>
      </c>
    </row>
    <row r="32" spans="1:7" x14ac:dyDescent="0.2">
      <c r="B32" s="345" t="s">
        <v>157</v>
      </c>
      <c r="C32" s="346"/>
      <c r="D32" s="346"/>
      <c r="E32" s="346"/>
      <c r="F32" s="278">
        <v>307559879.10000002</v>
      </c>
      <c r="G32" s="282">
        <v>220366916.87</v>
      </c>
    </row>
    <row r="33" spans="2:7" x14ac:dyDescent="0.2">
      <c r="B33" s="252"/>
      <c r="C33" s="344" t="s">
        <v>170</v>
      </c>
      <c r="D33" s="344"/>
      <c r="E33" s="344"/>
      <c r="F33" s="277">
        <v>0</v>
      </c>
      <c r="G33" s="283">
        <v>0</v>
      </c>
    </row>
    <row r="34" spans="2:7" x14ac:dyDescent="0.2">
      <c r="B34" s="252"/>
      <c r="C34" s="344" t="s">
        <v>171</v>
      </c>
      <c r="D34" s="344"/>
      <c r="E34" s="344"/>
      <c r="F34" s="277">
        <v>9958333.25</v>
      </c>
      <c r="G34" s="283">
        <v>8645833.3000000007</v>
      </c>
    </row>
    <row r="35" spans="2:7" x14ac:dyDescent="0.2">
      <c r="B35" s="252"/>
      <c r="C35" s="344" t="s">
        <v>172</v>
      </c>
      <c r="D35" s="344"/>
      <c r="E35" s="344"/>
      <c r="F35" s="277">
        <v>0</v>
      </c>
      <c r="G35" s="283">
        <v>0</v>
      </c>
    </row>
    <row r="36" spans="2:7" x14ac:dyDescent="0.2">
      <c r="B36" s="252"/>
      <c r="C36" s="344" t="s">
        <v>173</v>
      </c>
      <c r="D36" s="344"/>
      <c r="E36" s="344"/>
      <c r="F36" s="277">
        <v>8893081.0299999993</v>
      </c>
      <c r="G36" s="283">
        <v>7231147.71</v>
      </c>
    </row>
    <row r="37" spans="2:7" x14ac:dyDescent="0.2">
      <c r="B37" s="252"/>
      <c r="C37" s="344" t="s">
        <v>174</v>
      </c>
      <c r="D37" s="344"/>
      <c r="E37" s="344"/>
      <c r="F37" s="277">
        <v>178708464.81999999</v>
      </c>
      <c r="G37" s="283">
        <v>174489935.86000001</v>
      </c>
    </row>
    <row r="38" spans="2:7" x14ac:dyDescent="0.2">
      <c r="B38" s="252"/>
      <c r="C38" s="344" t="s">
        <v>175</v>
      </c>
      <c r="D38" s="344"/>
      <c r="E38" s="344"/>
      <c r="F38" s="277">
        <v>110000000</v>
      </c>
      <c r="G38" s="283">
        <v>30000000</v>
      </c>
    </row>
    <row r="39" spans="2:7" x14ac:dyDescent="0.2">
      <c r="B39" s="252"/>
      <c r="C39" s="344" t="s">
        <v>176</v>
      </c>
      <c r="D39" s="344"/>
      <c r="E39" s="344"/>
      <c r="F39" s="277">
        <v>0</v>
      </c>
      <c r="G39" s="283">
        <v>0</v>
      </c>
    </row>
    <row r="40" spans="2:7" x14ac:dyDescent="0.2">
      <c r="B40" s="252"/>
      <c r="C40" s="344" t="s">
        <v>177</v>
      </c>
      <c r="D40" s="344"/>
      <c r="E40" s="344"/>
      <c r="F40" s="277">
        <v>0</v>
      </c>
      <c r="G40" s="283">
        <v>0</v>
      </c>
    </row>
    <row r="41" spans="2:7" x14ac:dyDescent="0.2">
      <c r="B41" s="252"/>
      <c r="C41" s="344" t="s">
        <v>178</v>
      </c>
      <c r="D41" s="344"/>
      <c r="E41" s="344"/>
      <c r="F41" s="277">
        <v>0</v>
      </c>
      <c r="G41" s="283">
        <v>0</v>
      </c>
    </row>
    <row r="42" spans="2:7" x14ac:dyDescent="0.2">
      <c r="B42" s="252"/>
      <c r="C42" s="311"/>
      <c r="D42" s="311"/>
      <c r="E42" s="311"/>
      <c r="F42" s="277"/>
      <c r="G42" s="312"/>
    </row>
    <row r="43" spans="2:7" x14ac:dyDescent="0.2">
      <c r="B43" s="345" t="s">
        <v>179</v>
      </c>
      <c r="C43" s="346"/>
      <c r="D43" s="346"/>
      <c r="E43" s="346"/>
      <c r="F43" s="278">
        <v>0</v>
      </c>
      <c r="G43" s="282">
        <v>0</v>
      </c>
    </row>
    <row r="44" spans="2:7" x14ac:dyDescent="0.2">
      <c r="B44" s="252"/>
      <c r="C44" s="344" t="s">
        <v>180</v>
      </c>
      <c r="D44" s="344"/>
      <c r="E44" s="344"/>
      <c r="F44" s="277">
        <v>0</v>
      </c>
      <c r="G44" s="283">
        <v>0</v>
      </c>
    </row>
    <row r="45" spans="2:7" x14ac:dyDescent="0.2">
      <c r="B45" s="252"/>
      <c r="C45" s="344" t="s">
        <v>82</v>
      </c>
      <c r="D45" s="344"/>
      <c r="E45" s="344"/>
      <c r="F45" s="277">
        <v>0</v>
      </c>
      <c r="G45" s="283">
        <v>0</v>
      </c>
    </row>
    <row r="46" spans="2:7" x14ac:dyDescent="0.2">
      <c r="B46" s="252"/>
      <c r="C46" s="344" t="s">
        <v>181</v>
      </c>
      <c r="D46" s="344"/>
      <c r="E46" s="344"/>
      <c r="F46" s="277">
        <v>0</v>
      </c>
      <c r="G46" s="283">
        <v>0</v>
      </c>
    </row>
    <row r="47" spans="2:7" x14ac:dyDescent="0.2">
      <c r="B47" s="345" t="s">
        <v>182</v>
      </c>
      <c r="C47" s="346"/>
      <c r="D47" s="346"/>
      <c r="E47" s="346"/>
      <c r="F47" s="278">
        <v>74117985.060000002</v>
      </c>
      <c r="G47" s="282">
        <v>97255364.430000007</v>
      </c>
    </row>
    <row r="48" spans="2:7" x14ac:dyDescent="0.2">
      <c r="B48" s="252"/>
      <c r="C48" s="344" t="s">
        <v>183</v>
      </c>
      <c r="D48" s="344"/>
      <c r="E48" s="344"/>
      <c r="F48" s="277">
        <v>72758906.409999996</v>
      </c>
      <c r="G48" s="283">
        <v>67095364.43</v>
      </c>
    </row>
    <row r="49" spans="2:7" x14ac:dyDescent="0.2">
      <c r="B49" s="252"/>
      <c r="C49" s="344" t="s">
        <v>184</v>
      </c>
      <c r="D49" s="344"/>
      <c r="E49" s="344"/>
      <c r="F49" s="277">
        <v>1359078.65</v>
      </c>
      <c r="G49" s="283">
        <v>30160000</v>
      </c>
    </row>
    <row r="50" spans="2:7" x14ac:dyDescent="0.2">
      <c r="B50" s="252"/>
      <c r="C50" s="344" t="s">
        <v>185</v>
      </c>
      <c r="D50" s="344"/>
      <c r="E50" s="344"/>
      <c r="F50" s="277">
        <v>0</v>
      </c>
      <c r="G50" s="283">
        <v>0</v>
      </c>
    </row>
    <row r="51" spans="2:7" x14ac:dyDescent="0.2">
      <c r="B51" s="252"/>
      <c r="C51" s="344" t="s">
        <v>186</v>
      </c>
      <c r="D51" s="344"/>
      <c r="E51" s="344"/>
      <c r="F51" s="277">
        <v>0</v>
      </c>
      <c r="G51" s="283">
        <v>0</v>
      </c>
    </row>
    <row r="52" spans="2:7" x14ac:dyDescent="0.2">
      <c r="B52" s="252"/>
      <c r="C52" s="344" t="s">
        <v>187</v>
      </c>
      <c r="D52" s="344"/>
      <c r="E52" s="344"/>
      <c r="F52" s="277">
        <v>0</v>
      </c>
      <c r="G52" s="283">
        <v>0</v>
      </c>
    </row>
    <row r="53" spans="2:7" x14ac:dyDescent="0.2">
      <c r="B53" s="345" t="s">
        <v>188</v>
      </c>
      <c r="C53" s="346"/>
      <c r="D53" s="346"/>
      <c r="E53" s="346"/>
      <c r="F53" s="278">
        <v>56868275.609999999</v>
      </c>
      <c r="G53" s="282">
        <v>38767631.579999998</v>
      </c>
    </row>
    <row r="54" spans="2:7" x14ac:dyDescent="0.2">
      <c r="B54" s="252"/>
      <c r="C54" s="344" t="s">
        <v>189</v>
      </c>
      <c r="D54" s="344"/>
      <c r="E54" s="344"/>
      <c r="F54" s="277">
        <v>56768410.880000003</v>
      </c>
      <c r="G54" s="283">
        <v>38767631.579999998</v>
      </c>
    </row>
    <row r="55" spans="2:7" x14ac:dyDescent="0.2">
      <c r="B55" s="252"/>
      <c r="C55" s="344" t="s">
        <v>190</v>
      </c>
      <c r="D55" s="344"/>
      <c r="E55" s="344"/>
      <c r="F55" s="277">
        <v>0</v>
      </c>
      <c r="G55" s="283">
        <v>0</v>
      </c>
    </row>
    <row r="56" spans="2:7" x14ac:dyDescent="0.2">
      <c r="B56" s="252"/>
      <c r="C56" s="344" t="s">
        <v>191</v>
      </c>
      <c r="D56" s="344"/>
      <c r="E56" s="344"/>
      <c r="F56" s="277">
        <v>0</v>
      </c>
      <c r="G56" s="283">
        <v>0</v>
      </c>
    </row>
    <row r="57" spans="2:7" ht="28.5" customHeight="1" x14ac:dyDescent="0.2">
      <c r="B57" s="252"/>
      <c r="C57" s="344" t="s">
        <v>192</v>
      </c>
      <c r="D57" s="344"/>
      <c r="E57" s="344"/>
      <c r="F57" s="277">
        <v>0</v>
      </c>
      <c r="G57" s="283">
        <v>0</v>
      </c>
    </row>
    <row r="58" spans="2:7" x14ac:dyDescent="0.2">
      <c r="B58" s="252"/>
      <c r="C58" s="344" t="s">
        <v>193</v>
      </c>
      <c r="D58" s="344"/>
      <c r="E58" s="344"/>
      <c r="F58" s="277">
        <v>0</v>
      </c>
      <c r="G58" s="283">
        <v>0</v>
      </c>
    </row>
    <row r="59" spans="2:7" x14ac:dyDescent="0.2">
      <c r="B59" s="252"/>
      <c r="C59" s="344" t="s">
        <v>194</v>
      </c>
      <c r="D59" s="344"/>
      <c r="E59" s="344"/>
      <c r="F59" s="277">
        <v>99864.73</v>
      </c>
      <c r="G59" s="283">
        <v>0</v>
      </c>
    </row>
    <row r="60" spans="2:7" x14ac:dyDescent="0.2">
      <c r="B60" s="345" t="s">
        <v>195</v>
      </c>
      <c r="C60" s="346"/>
      <c r="D60" s="346"/>
      <c r="E60" s="346"/>
      <c r="F60" s="278">
        <v>0</v>
      </c>
      <c r="G60" s="282">
        <v>0</v>
      </c>
    </row>
    <row r="61" spans="2:7" x14ac:dyDescent="0.2">
      <c r="B61" s="252"/>
      <c r="C61" s="344" t="s">
        <v>196</v>
      </c>
      <c r="D61" s="344"/>
      <c r="E61" s="344"/>
      <c r="F61" s="277">
        <v>0</v>
      </c>
      <c r="G61" s="283">
        <v>0</v>
      </c>
    </row>
    <row r="62" spans="2:7" x14ac:dyDescent="0.2">
      <c r="B62" s="366"/>
      <c r="C62" s="344"/>
      <c r="D62" s="344"/>
      <c r="E62" s="344"/>
      <c r="F62" s="277"/>
      <c r="G62" s="283"/>
    </row>
    <row r="63" spans="2:7" x14ac:dyDescent="0.2">
      <c r="B63" s="362" t="s">
        <v>197</v>
      </c>
      <c r="C63" s="363"/>
      <c r="D63" s="363"/>
      <c r="E63" s="363"/>
      <c r="F63" s="279">
        <v>1848204930.46</v>
      </c>
      <c r="G63" s="284">
        <v>1607394515.04</v>
      </c>
    </row>
    <row r="64" spans="2:7" x14ac:dyDescent="0.2">
      <c r="B64" s="251"/>
      <c r="C64" s="249"/>
      <c r="D64" s="249"/>
      <c r="E64" s="249"/>
      <c r="F64" s="276"/>
      <c r="G64" s="281"/>
    </row>
    <row r="65" spans="1:7" x14ac:dyDescent="0.2">
      <c r="B65" s="342" t="s">
        <v>198</v>
      </c>
      <c r="C65" s="343"/>
      <c r="D65" s="343"/>
      <c r="E65" s="343"/>
      <c r="F65" s="286">
        <v>1304289046.3299999</v>
      </c>
      <c r="G65" s="287">
        <v>1238329388.54</v>
      </c>
    </row>
    <row r="66" spans="1:7" x14ac:dyDescent="0.2">
      <c r="B66" s="251"/>
      <c r="C66" s="249"/>
      <c r="D66" s="249"/>
      <c r="E66" s="249"/>
      <c r="F66" s="249"/>
      <c r="G66" s="253"/>
    </row>
    <row r="67" spans="1:7" x14ac:dyDescent="0.2">
      <c r="B67" s="254"/>
      <c r="C67" s="255"/>
      <c r="D67" s="255"/>
      <c r="E67" s="255"/>
      <c r="F67" s="255"/>
      <c r="G67" s="256"/>
    </row>
    <row r="68" spans="1:7" x14ac:dyDescent="0.2">
      <c r="B68" s="54" t="s">
        <v>316</v>
      </c>
    </row>
    <row r="71" spans="1:7" x14ac:dyDescent="0.2">
      <c r="B71" s="353" t="s">
        <v>38</v>
      </c>
      <c r="C71" s="354"/>
      <c r="D71" s="354"/>
      <c r="E71" s="354"/>
      <c r="F71" s="354"/>
      <c r="G71" s="355"/>
    </row>
    <row r="72" spans="1:7" x14ac:dyDescent="0.2">
      <c r="B72" s="356" t="s">
        <v>145</v>
      </c>
      <c r="C72" s="357"/>
      <c r="D72" s="357"/>
      <c r="E72" s="357"/>
      <c r="F72" s="357"/>
      <c r="G72" s="358"/>
    </row>
    <row r="73" spans="1:7" x14ac:dyDescent="0.2">
      <c r="B73" s="359" t="s">
        <v>313</v>
      </c>
      <c r="C73" s="360"/>
      <c r="D73" s="360"/>
      <c r="E73" s="360"/>
      <c r="F73" s="360"/>
      <c r="G73" s="361"/>
    </row>
    <row r="74" spans="1:7" x14ac:dyDescent="0.2">
      <c r="A74" s="57"/>
      <c r="B74" s="247"/>
      <c r="C74" s="248"/>
      <c r="D74" s="248"/>
      <c r="E74" s="248"/>
      <c r="F74" s="56">
        <v>2018</v>
      </c>
      <c r="G74" s="266" t="s">
        <v>306</v>
      </c>
    </row>
    <row r="75" spans="1:7" x14ac:dyDescent="0.2">
      <c r="B75" s="342" t="s">
        <v>21</v>
      </c>
      <c r="C75" s="343"/>
      <c r="D75" s="343"/>
      <c r="E75" s="343"/>
      <c r="F75" s="298"/>
      <c r="G75" s="250"/>
    </row>
    <row r="76" spans="1:7" x14ac:dyDescent="0.2">
      <c r="A76" s="61"/>
      <c r="B76" s="342" t="s">
        <v>146</v>
      </c>
      <c r="C76" s="343"/>
      <c r="D76" s="343"/>
      <c r="E76" s="343"/>
      <c r="F76" s="288">
        <v>1691769454.47</v>
      </c>
      <c r="G76" s="289">
        <v>2561197120.21</v>
      </c>
    </row>
    <row r="77" spans="1:7" x14ac:dyDescent="0.2">
      <c r="B77" s="299"/>
      <c r="C77" s="349" t="s">
        <v>147</v>
      </c>
      <c r="D77" s="349"/>
      <c r="E77" s="349"/>
      <c r="F77" s="276">
        <v>1288832666.5599999</v>
      </c>
      <c r="G77" s="281">
        <v>1884227130.75</v>
      </c>
    </row>
    <row r="78" spans="1:7" x14ac:dyDescent="0.2">
      <c r="B78" s="299"/>
      <c r="C78" s="349" t="s">
        <v>148</v>
      </c>
      <c r="D78" s="349"/>
      <c r="E78" s="349"/>
      <c r="F78" s="276">
        <v>0</v>
      </c>
      <c r="G78" s="281">
        <v>0</v>
      </c>
    </row>
    <row r="79" spans="1:7" x14ac:dyDescent="0.2">
      <c r="B79" s="299"/>
      <c r="C79" s="349" t="s">
        <v>149</v>
      </c>
      <c r="D79" s="349"/>
      <c r="E79" s="349"/>
      <c r="F79" s="276">
        <v>0</v>
      </c>
      <c r="G79" s="281">
        <v>0</v>
      </c>
    </row>
    <row r="80" spans="1:7" x14ac:dyDescent="0.2">
      <c r="B80" s="299"/>
      <c r="C80" s="349" t="s">
        <v>150</v>
      </c>
      <c r="D80" s="349"/>
      <c r="E80" s="349"/>
      <c r="F80" s="276">
        <v>145175187.16</v>
      </c>
      <c r="G80" s="281">
        <v>265675357.12</v>
      </c>
    </row>
    <row r="81" spans="1:7" x14ac:dyDescent="0.2">
      <c r="B81" s="299"/>
      <c r="C81" s="349" t="s">
        <v>151</v>
      </c>
      <c r="D81" s="349"/>
      <c r="E81" s="349"/>
      <c r="F81" s="276">
        <v>75701917.150000006</v>
      </c>
      <c r="G81" s="281">
        <v>119150645.31</v>
      </c>
    </row>
    <row r="82" spans="1:7" x14ac:dyDescent="0.2">
      <c r="B82" s="299"/>
      <c r="C82" s="349" t="s">
        <v>152</v>
      </c>
      <c r="D82" s="349"/>
      <c r="E82" s="349"/>
      <c r="F82" s="276">
        <v>182059683.59999999</v>
      </c>
      <c r="G82" s="281">
        <v>292143987.02999997</v>
      </c>
    </row>
    <row r="83" spans="1:7" x14ac:dyDescent="0.2">
      <c r="B83" s="299"/>
      <c r="C83" s="349" t="s">
        <v>153</v>
      </c>
      <c r="D83" s="349"/>
      <c r="E83" s="349"/>
      <c r="F83" s="276">
        <v>0</v>
      </c>
      <c r="G83" s="281">
        <v>0</v>
      </c>
    </row>
    <row r="84" spans="1:7" x14ac:dyDescent="0.2">
      <c r="B84" s="299"/>
      <c r="C84" s="349" t="s">
        <v>154</v>
      </c>
      <c r="D84" s="349"/>
      <c r="E84" s="349"/>
      <c r="F84" s="276">
        <v>0</v>
      </c>
      <c r="G84" s="281">
        <v>0</v>
      </c>
    </row>
    <row r="85" spans="1:7" x14ac:dyDescent="0.2">
      <c r="B85" s="347" t="s">
        <v>155</v>
      </c>
      <c r="C85" s="348"/>
      <c r="D85" s="348"/>
      <c r="E85" s="348"/>
      <c r="F85" s="278">
        <v>1458649987.6800001</v>
      </c>
      <c r="G85" s="282">
        <v>3375540574.9100003</v>
      </c>
    </row>
    <row r="86" spans="1:7" x14ac:dyDescent="0.2">
      <c r="B86" s="299"/>
      <c r="C86" s="349" t="s">
        <v>156</v>
      </c>
      <c r="D86" s="349"/>
      <c r="E86" s="349"/>
      <c r="F86" s="276">
        <v>1322446737.75</v>
      </c>
      <c r="G86" s="281">
        <v>2866392607.6100001</v>
      </c>
    </row>
    <row r="87" spans="1:7" x14ac:dyDescent="0.2">
      <c r="B87" s="299"/>
      <c r="C87" s="349" t="s">
        <v>157</v>
      </c>
      <c r="D87" s="349"/>
      <c r="E87" s="349"/>
      <c r="F87" s="276">
        <v>136203249.93000001</v>
      </c>
      <c r="G87" s="281">
        <v>509147967.30000001</v>
      </c>
    </row>
    <row r="88" spans="1:7" x14ac:dyDescent="0.2">
      <c r="B88" s="347" t="s">
        <v>158</v>
      </c>
      <c r="C88" s="348"/>
      <c r="D88" s="348"/>
      <c r="E88" s="348"/>
      <c r="F88" s="278">
        <v>2074534.64</v>
      </c>
      <c r="G88" s="282">
        <v>59704396.009999998</v>
      </c>
    </row>
    <row r="89" spans="1:7" ht="15" x14ac:dyDescent="0.25">
      <c r="A89" s="244"/>
      <c r="B89" s="299"/>
      <c r="C89" s="349" t="s">
        <v>159</v>
      </c>
      <c r="D89" s="349"/>
      <c r="E89" s="349"/>
      <c r="F89" s="276">
        <v>0</v>
      </c>
      <c r="G89" s="281">
        <v>59191628.969999999</v>
      </c>
    </row>
    <row r="90" spans="1:7" x14ac:dyDescent="0.2">
      <c r="B90" s="299"/>
      <c r="C90" s="349" t="s">
        <v>160</v>
      </c>
      <c r="D90" s="349"/>
      <c r="E90" s="349"/>
      <c r="F90" s="276">
        <v>0</v>
      </c>
      <c r="G90" s="281">
        <v>0</v>
      </c>
    </row>
    <row r="91" spans="1:7" x14ac:dyDescent="0.2">
      <c r="B91" s="299"/>
      <c r="C91" s="349" t="s">
        <v>161</v>
      </c>
      <c r="D91" s="349"/>
      <c r="E91" s="349"/>
      <c r="F91" s="276">
        <v>0</v>
      </c>
      <c r="G91" s="281">
        <v>0</v>
      </c>
    </row>
    <row r="92" spans="1:7" x14ac:dyDescent="0.2">
      <c r="B92" s="299"/>
      <c r="C92" s="349" t="s">
        <v>162</v>
      </c>
      <c r="D92" s="349"/>
      <c r="E92" s="349"/>
      <c r="F92" s="276">
        <v>0</v>
      </c>
      <c r="G92" s="281">
        <v>0</v>
      </c>
    </row>
    <row r="93" spans="1:7" x14ac:dyDescent="0.2">
      <c r="B93" s="299"/>
      <c r="C93" s="349" t="s">
        <v>163</v>
      </c>
      <c r="D93" s="349"/>
      <c r="E93" s="349"/>
      <c r="F93" s="276">
        <v>2074534.64</v>
      </c>
      <c r="G93" s="281">
        <v>512767.04</v>
      </c>
    </row>
    <row r="94" spans="1:7" x14ac:dyDescent="0.2">
      <c r="B94" s="299"/>
      <c r="C94" s="298"/>
      <c r="D94" s="298"/>
      <c r="E94" s="298"/>
      <c r="F94" s="277"/>
      <c r="G94" s="283"/>
    </row>
    <row r="95" spans="1:7" x14ac:dyDescent="0.2">
      <c r="B95" s="351" t="s">
        <v>164</v>
      </c>
      <c r="C95" s="352"/>
      <c r="D95" s="352"/>
      <c r="E95" s="352"/>
      <c r="F95" s="279">
        <v>3152493976.79</v>
      </c>
      <c r="G95" s="284">
        <v>5996442091.1300011</v>
      </c>
    </row>
    <row r="96" spans="1:7" x14ac:dyDescent="0.2">
      <c r="B96" s="299"/>
      <c r="C96" s="298"/>
      <c r="D96" s="298"/>
      <c r="E96" s="298"/>
      <c r="F96" s="276"/>
      <c r="G96" s="281"/>
    </row>
    <row r="97" spans="2:7" x14ac:dyDescent="0.2">
      <c r="B97" s="342" t="s">
        <v>165</v>
      </c>
      <c r="C97" s="343"/>
      <c r="D97" s="343"/>
      <c r="E97" s="343"/>
      <c r="F97" s="276"/>
      <c r="G97" s="281"/>
    </row>
    <row r="98" spans="2:7" x14ac:dyDescent="0.2">
      <c r="B98" s="347" t="s">
        <v>166</v>
      </c>
      <c r="C98" s="348"/>
      <c r="D98" s="348"/>
      <c r="E98" s="348"/>
      <c r="F98" s="280">
        <v>1409658790.6900001</v>
      </c>
      <c r="G98" s="285">
        <v>3930035192.6800003</v>
      </c>
    </row>
    <row r="99" spans="2:7" x14ac:dyDescent="0.2">
      <c r="B99" s="299"/>
      <c r="C99" s="349" t="s">
        <v>167</v>
      </c>
      <c r="D99" s="349"/>
      <c r="E99" s="349"/>
      <c r="F99" s="276">
        <v>701524013.69000006</v>
      </c>
      <c r="G99" s="281">
        <v>1718424080.96</v>
      </c>
    </row>
    <row r="100" spans="2:7" x14ac:dyDescent="0.2">
      <c r="B100" s="299"/>
      <c r="C100" s="349" t="s">
        <v>168</v>
      </c>
      <c r="D100" s="349"/>
      <c r="E100" s="349"/>
      <c r="F100" s="276">
        <v>233001934.19</v>
      </c>
      <c r="G100" s="281">
        <v>678865845.11000001</v>
      </c>
    </row>
    <row r="101" spans="2:7" x14ac:dyDescent="0.2">
      <c r="B101" s="299"/>
      <c r="C101" s="349" t="s">
        <v>169</v>
      </c>
      <c r="D101" s="349"/>
      <c r="E101" s="349"/>
      <c r="F101" s="276">
        <v>475132842.81</v>
      </c>
      <c r="G101" s="281">
        <v>1532745266.6099999</v>
      </c>
    </row>
    <row r="102" spans="2:7" x14ac:dyDescent="0.2">
      <c r="B102" s="347" t="s">
        <v>157</v>
      </c>
      <c r="C102" s="348"/>
      <c r="D102" s="348"/>
      <c r="E102" s="348"/>
      <c r="F102" s="280">
        <v>307559879.10000002</v>
      </c>
      <c r="G102" s="285">
        <v>661395004.59000003</v>
      </c>
    </row>
    <row r="103" spans="2:7" x14ac:dyDescent="0.2">
      <c r="B103" s="299"/>
      <c r="C103" s="349" t="s">
        <v>170</v>
      </c>
      <c r="D103" s="349"/>
      <c r="E103" s="349"/>
      <c r="F103" s="276">
        <v>0</v>
      </c>
      <c r="G103" s="281">
        <v>0</v>
      </c>
    </row>
    <row r="104" spans="2:7" x14ac:dyDescent="0.2">
      <c r="B104" s="299"/>
      <c r="C104" s="349" t="s">
        <v>171</v>
      </c>
      <c r="D104" s="349"/>
      <c r="E104" s="349"/>
      <c r="F104" s="276">
        <v>9958333.25</v>
      </c>
      <c r="G104" s="281">
        <v>22199717.960000001</v>
      </c>
    </row>
    <row r="105" spans="2:7" x14ac:dyDescent="0.2">
      <c r="B105" s="299"/>
      <c r="C105" s="349" t="s">
        <v>172</v>
      </c>
      <c r="D105" s="349"/>
      <c r="E105" s="349"/>
      <c r="F105" s="276">
        <v>0</v>
      </c>
      <c r="G105" s="281">
        <v>0</v>
      </c>
    </row>
    <row r="106" spans="2:7" x14ac:dyDescent="0.2">
      <c r="B106" s="299"/>
      <c r="C106" s="349" t="s">
        <v>173</v>
      </c>
      <c r="D106" s="349"/>
      <c r="E106" s="349"/>
      <c r="F106" s="276">
        <v>8893081.0299999993</v>
      </c>
      <c r="G106" s="281">
        <v>63595017.060000002</v>
      </c>
    </row>
    <row r="107" spans="2:7" x14ac:dyDescent="0.2">
      <c r="B107" s="299"/>
      <c r="C107" s="349" t="s">
        <v>174</v>
      </c>
      <c r="D107" s="349"/>
      <c r="E107" s="349"/>
      <c r="F107" s="276">
        <v>178708464.81999999</v>
      </c>
      <c r="G107" s="281">
        <v>455600269.56999999</v>
      </c>
    </row>
    <row r="108" spans="2:7" x14ac:dyDescent="0.2">
      <c r="B108" s="299"/>
      <c r="C108" s="349" t="s">
        <v>175</v>
      </c>
      <c r="D108" s="349"/>
      <c r="E108" s="349"/>
      <c r="F108" s="276">
        <v>110000000</v>
      </c>
      <c r="G108" s="281">
        <v>120000000</v>
      </c>
    </row>
    <row r="109" spans="2:7" x14ac:dyDescent="0.2">
      <c r="B109" s="299"/>
      <c r="C109" s="349" t="s">
        <v>176</v>
      </c>
      <c r="D109" s="349"/>
      <c r="E109" s="349"/>
      <c r="F109" s="276">
        <v>0</v>
      </c>
      <c r="G109" s="281">
        <v>0</v>
      </c>
    </row>
    <row r="110" spans="2:7" x14ac:dyDescent="0.2">
      <c r="B110" s="299"/>
      <c r="C110" s="349" t="s">
        <v>177</v>
      </c>
      <c r="D110" s="349"/>
      <c r="E110" s="349"/>
      <c r="F110" s="276">
        <v>0</v>
      </c>
      <c r="G110" s="281">
        <v>0</v>
      </c>
    </row>
    <row r="111" spans="2:7" x14ac:dyDescent="0.2">
      <c r="B111" s="315"/>
      <c r="C111" s="349" t="s">
        <v>178</v>
      </c>
      <c r="D111" s="349"/>
      <c r="E111" s="349"/>
      <c r="F111" s="276">
        <v>0</v>
      </c>
      <c r="G111" s="281">
        <v>0</v>
      </c>
    </row>
    <row r="112" spans="2:7" x14ac:dyDescent="0.2">
      <c r="B112" s="315"/>
      <c r="C112" s="349"/>
      <c r="D112" s="349"/>
      <c r="E112" s="349"/>
      <c r="F112" s="276"/>
      <c r="G112" s="281"/>
    </row>
    <row r="113" spans="2:7" x14ac:dyDescent="0.2">
      <c r="B113" s="347" t="s">
        <v>179</v>
      </c>
      <c r="C113" s="348"/>
      <c r="D113" s="348"/>
      <c r="E113" s="348"/>
      <c r="F113" s="280">
        <v>0</v>
      </c>
      <c r="G113" s="285">
        <v>25392987.68</v>
      </c>
    </row>
    <row r="114" spans="2:7" x14ac:dyDescent="0.2">
      <c r="B114" s="299"/>
      <c r="C114" s="349" t="s">
        <v>180</v>
      </c>
      <c r="D114" s="349"/>
      <c r="E114" s="349"/>
      <c r="F114" s="276">
        <v>0</v>
      </c>
      <c r="G114" s="281">
        <v>0</v>
      </c>
    </row>
    <row r="115" spans="2:7" x14ac:dyDescent="0.2">
      <c r="B115" s="299"/>
      <c r="C115" s="349" t="s">
        <v>82</v>
      </c>
      <c r="D115" s="349"/>
      <c r="E115" s="349"/>
      <c r="F115" s="276">
        <v>0</v>
      </c>
      <c r="G115" s="281">
        <v>0</v>
      </c>
    </row>
    <row r="116" spans="2:7" x14ac:dyDescent="0.2">
      <c r="B116" s="299"/>
      <c r="C116" s="349" t="s">
        <v>181</v>
      </c>
      <c r="D116" s="349"/>
      <c r="E116" s="349"/>
      <c r="F116" s="276">
        <v>0</v>
      </c>
      <c r="G116" s="281">
        <v>25392987.68</v>
      </c>
    </row>
    <row r="117" spans="2:7" x14ac:dyDescent="0.2">
      <c r="B117" s="347" t="s">
        <v>182</v>
      </c>
      <c r="C117" s="348"/>
      <c r="D117" s="348"/>
      <c r="E117" s="348"/>
      <c r="F117" s="280">
        <v>74117985.060000002</v>
      </c>
      <c r="G117" s="285">
        <v>198671750.13</v>
      </c>
    </row>
    <row r="118" spans="2:7" x14ac:dyDescent="0.2">
      <c r="B118" s="252"/>
      <c r="C118" s="344" t="s">
        <v>183</v>
      </c>
      <c r="D118" s="344"/>
      <c r="E118" s="344"/>
      <c r="F118" s="276">
        <v>72758906.409999996</v>
      </c>
      <c r="G118" s="281">
        <v>167119750.13</v>
      </c>
    </row>
    <row r="119" spans="2:7" x14ac:dyDescent="0.2">
      <c r="B119" s="252"/>
      <c r="C119" s="344" t="s">
        <v>184</v>
      </c>
      <c r="D119" s="344"/>
      <c r="E119" s="344"/>
      <c r="F119" s="276">
        <v>1359078.65</v>
      </c>
      <c r="G119" s="281">
        <v>30160000</v>
      </c>
    </row>
    <row r="120" spans="2:7" x14ac:dyDescent="0.2">
      <c r="B120" s="252"/>
      <c r="C120" s="344" t="s">
        <v>185</v>
      </c>
      <c r="D120" s="344"/>
      <c r="E120" s="344"/>
      <c r="F120" s="276">
        <v>0</v>
      </c>
      <c r="G120" s="281">
        <v>1392000</v>
      </c>
    </row>
    <row r="121" spans="2:7" x14ac:dyDescent="0.2">
      <c r="B121" s="252"/>
      <c r="C121" s="344" t="s">
        <v>186</v>
      </c>
      <c r="D121" s="344"/>
      <c r="E121" s="344"/>
      <c r="F121" s="276">
        <v>0</v>
      </c>
      <c r="G121" s="281">
        <v>0</v>
      </c>
    </row>
    <row r="122" spans="2:7" x14ac:dyDescent="0.2">
      <c r="B122" s="252"/>
      <c r="C122" s="344" t="s">
        <v>187</v>
      </c>
      <c r="D122" s="344"/>
      <c r="E122" s="344"/>
      <c r="F122" s="276">
        <v>0</v>
      </c>
      <c r="G122" s="281">
        <v>0</v>
      </c>
    </row>
    <row r="123" spans="2:7" x14ac:dyDescent="0.2">
      <c r="B123" s="345" t="s">
        <v>188</v>
      </c>
      <c r="C123" s="346"/>
      <c r="D123" s="346"/>
      <c r="E123" s="346"/>
      <c r="F123" s="278">
        <v>56868275.609999999</v>
      </c>
      <c r="G123" s="285">
        <v>103107771.69</v>
      </c>
    </row>
    <row r="124" spans="2:7" x14ac:dyDescent="0.2">
      <c r="B124" s="252"/>
      <c r="C124" s="344" t="s">
        <v>189</v>
      </c>
      <c r="D124" s="344"/>
      <c r="E124" s="344"/>
      <c r="F124" s="276">
        <v>56768410.880000003</v>
      </c>
      <c r="G124" s="281">
        <v>103099154.95999999</v>
      </c>
    </row>
    <row r="125" spans="2:7" x14ac:dyDescent="0.2">
      <c r="B125" s="252"/>
      <c r="C125" s="344" t="s">
        <v>190</v>
      </c>
      <c r="D125" s="344"/>
      <c r="E125" s="344"/>
      <c r="F125" s="276">
        <v>0</v>
      </c>
      <c r="G125" s="281">
        <v>0</v>
      </c>
    </row>
    <row r="126" spans="2:7" x14ac:dyDescent="0.2">
      <c r="B126" s="252"/>
      <c r="C126" s="344" t="s">
        <v>191</v>
      </c>
      <c r="D126" s="344"/>
      <c r="E126" s="344"/>
      <c r="F126" s="276">
        <v>0</v>
      </c>
      <c r="G126" s="281">
        <v>0</v>
      </c>
    </row>
    <row r="127" spans="2:7" x14ac:dyDescent="0.2">
      <c r="B127" s="252"/>
      <c r="C127" s="344" t="s">
        <v>192</v>
      </c>
      <c r="D127" s="344"/>
      <c r="E127" s="344"/>
      <c r="F127" s="276">
        <v>0</v>
      </c>
      <c r="G127" s="281">
        <v>0</v>
      </c>
    </row>
    <row r="128" spans="2:7" x14ac:dyDescent="0.2">
      <c r="B128" s="252"/>
      <c r="C128" s="344" t="s">
        <v>193</v>
      </c>
      <c r="D128" s="344"/>
      <c r="E128" s="344"/>
      <c r="F128" s="276">
        <v>0</v>
      </c>
      <c r="G128" s="281">
        <v>0</v>
      </c>
    </row>
    <row r="129" spans="2:7" x14ac:dyDescent="0.2">
      <c r="B129" s="252"/>
      <c r="C129" s="344" t="s">
        <v>194</v>
      </c>
      <c r="D129" s="344"/>
      <c r="E129" s="344"/>
      <c r="F129" s="276">
        <v>99864.73</v>
      </c>
      <c r="G129" s="281">
        <v>8616.73</v>
      </c>
    </row>
    <row r="130" spans="2:7" x14ac:dyDescent="0.2">
      <c r="B130" s="345" t="s">
        <v>195</v>
      </c>
      <c r="C130" s="346"/>
      <c r="D130" s="346"/>
      <c r="E130" s="346"/>
      <c r="F130" s="278">
        <v>0</v>
      </c>
      <c r="G130" s="285">
        <v>19018054.559999999</v>
      </c>
    </row>
    <row r="131" spans="2:7" x14ac:dyDescent="0.2">
      <c r="B131" s="252"/>
      <c r="C131" s="344" t="s">
        <v>196</v>
      </c>
      <c r="D131" s="344"/>
      <c r="E131" s="344"/>
      <c r="F131" s="276">
        <v>0</v>
      </c>
      <c r="G131" s="281">
        <v>19018054.559999999</v>
      </c>
    </row>
    <row r="132" spans="2:7" x14ac:dyDescent="0.2">
      <c r="B132" s="350"/>
      <c r="C132" s="349"/>
      <c r="D132" s="349"/>
      <c r="E132" s="349"/>
      <c r="F132" s="276"/>
      <c r="G132" s="281"/>
    </row>
    <row r="133" spans="2:7" x14ac:dyDescent="0.2">
      <c r="B133" s="342" t="s">
        <v>197</v>
      </c>
      <c r="C133" s="343"/>
      <c r="D133" s="343"/>
      <c r="E133" s="343"/>
      <c r="F133" s="286">
        <v>1848204930.46</v>
      </c>
      <c r="G133" s="287">
        <v>4937620761.3299999</v>
      </c>
    </row>
    <row r="134" spans="2:7" x14ac:dyDescent="0.2">
      <c r="B134" s="299"/>
      <c r="C134" s="298"/>
      <c r="D134" s="298"/>
      <c r="E134" s="298"/>
      <c r="F134" s="276"/>
      <c r="G134" s="281"/>
    </row>
    <row r="135" spans="2:7" x14ac:dyDescent="0.2">
      <c r="B135" s="342" t="s">
        <v>198</v>
      </c>
      <c r="C135" s="343"/>
      <c r="D135" s="343"/>
      <c r="E135" s="343"/>
      <c r="F135" s="286">
        <v>1304289046.3299999</v>
      </c>
      <c r="G135" s="287">
        <v>1058821329.8000011</v>
      </c>
    </row>
    <row r="136" spans="2:7" x14ac:dyDescent="0.2">
      <c r="B136" s="299"/>
      <c r="C136" s="298"/>
      <c r="D136" s="298"/>
      <c r="E136" s="298"/>
      <c r="F136" s="298"/>
      <c r="G136" s="253"/>
    </row>
    <row r="137" spans="2:7" x14ac:dyDescent="0.2">
      <c r="B137" s="254"/>
      <c r="C137" s="255"/>
      <c r="D137" s="255"/>
      <c r="E137" s="255"/>
      <c r="F137" s="255"/>
      <c r="G137" s="256"/>
    </row>
    <row r="138" spans="2:7" x14ac:dyDescent="0.2">
      <c r="B138" s="54" t="s">
        <v>316</v>
      </c>
    </row>
  </sheetData>
  <mergeCells count="121"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C77:E77"/>
    <mergeCell ref="C78:E78"/>
    <mergeCell ref="C79:E79"/>
    <mergeCell ref="C80:E80"/>
    <mergeCell ref="C81:E81"/>
    <mergeCell ref="B71:G71"/>
    <mergeCell ref="B72:G72"/>
    <mergeCell ref="B73:G73"/>
    <mergeCell ref="B75:E75"/>
    <mergeCell ref="B76:E76"/>
    <mergeCell ref="C87:E87"/>
    <mergeCell ref="B88:E88"/>
    <mergeCell ref="C89:E89"/>
    <mergeCell ref="C90:E90"/>
    <mergeCell ref="C91:E91"/>
    <mergeCell ref="C82:E82"/>
    <mergeCell ref="C83:E83"/>
    <mergeCell ref="C84:E84"/>
    <mergeCell ref="B85:E85"/>
    <mergeCell ref="C86:E86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B117:E117"/>
    <mergeCell ref="C112:E112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B132:E132"/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</mergeCells>
  <pageMargins left="0.25" right="0.25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98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4.140625" style="112" customWidth="1"/>
    <col min="2" max="2" width="3.42578125" style="112" customWidth="1"/>
    <col min="3" max="3" width="11.42578125" style="112" customWidth="1"/>
    <col min="4" max="4" width="76" style="112" customWidth="1"/>
    <col min="5" max="5" width="21.5703125" style="112" customWidth="1"/>
    <col min="6" max="6" width="24.7109375" style="112" customWidth="1"/>
    <col min="7" max="7" width="22.28515625" style="112" customWidth="1"/>
    <col min="8" max="8" width="21" style="112" customWidth="1"/>
    <col min="9" max="9" width="22.85546875" style="112" customWidth="1"/>
    <col min="10" max="10" width="20.7109375" style="112" customWidth="1"/>
    <col min="11" max="14" width="11.42578125" style="112" hidden="1" customWidth="1"/>
    <col min="15" max="19" width="0" style="112" hidden="1" customWidth="1"/>
    <col min="20" max="16384" width="11.42578125" style="112" hidden="1"/>
  </cols>
  <sheetData>
    <row r="1" spans="2:11" ht="21.75" customHeight="1" x14ac:dyDescent="0.25"/>
    <row r="2" spans="2:11" ht="18.75" customHeight="1" x14ac:dyDescent="0.25">
      <c r="C2" s="371" t="s">
        <v>38</v>
      </c>
      <c r="D2" s="372"/>
      <c r="E2" s="372"/>
      <c r="F2" s="372"/>
      <c r="G2" s="372"/>
      <c r="H2" s="372"/>
      <c r="I2" s="373"/>
    </row>
    <row r="3" spans="2:11" ht="18.75" customHeight="1" x14ac:dyDescent="0.25">
      <c r="C3" s="374" t="s">
        <v>236</v>
      </c>
      <c r="D3" s="375"/>
      <c r="E3" s="375"/>
      <c r="F3" s="375"/>
      <c r="G3" s="375"/>
      <c r="H3" s="375"/>
      <c r="I3" s="376"/>
      <c r="K3" s="113"/>
    </row>
    <row r="4" spans="2:11" ht="18.75" customHeight="1" x14ac:dyDescent="0.25">
      <c r="B4" s="114"/>
      <c r="C4" s="377" t="s">
        <v>310</v>
      </c>
      <c r="D4" s="378"/>
      <c r="E4" s="378"/>
      <c r="F4" s="378"/>
      <c r="G4" s="378"/>
      <c r="H4" s="378"/>
      <c r="I4" s="379"/>
    </row>
    <row r="5" spans="2:11" ht="63" x14ac:dyDescent="0.25">
      <c r="B5" s="114"/>
      <c r="C5" s="380"/>
      <c r="D5" s="381"/>
      <c r="E5" s="115" t="s">
        <v>80</v>
      </c>
      <c r="F5" s="115" t="s">
        <v>237</v>
      </c>
      <c r="G5" s="115" t="s">
        <v>238</v>
      </c>
      <c r="H5" s="115" t="s">
        <v>239</v>
      </c>
      <c r="I5" s="115" t="s">
        <v>240</v>
      </c>
    </row>
    <row r="6" spans="2:11" ht="15.75" x14ac:dyDescent="0.25">
      <c r="B6" s="114"/>
      <c r="C6" s="227"/>
      <c r="D6" s="228"/>
      <c r="E6" s="229"/>
      <c r="F6" s="230"/>
      <c r="G6" s="231"/>
      <c r="H6" s="232"/>
      <c r="I6" s="233"/>
    </row>
    <row r="7" spans="2:11" ht="15.75" customHeight="1" x14ac:dyDescent="0.25">
      <c r="B7" s="114"/>
      <c r="C7" s="369" t="s">
        <v>295</v>
      </c>
      <c r="D7" s="370"/>
      <c r="E7" s="237">
        <v>0</v>
      </c>
      <c r="F7" s="237">
        <v>0</v>
      </c>
      <c r="G7" s="237">
        <v>0</v>
      </c>
      <c r="H7" s="237">
        <v>0</v>
      </c>
      <c r="I7" s="237">
        <v>0</v>
      </c>
    </row>
    <row r="8" spans="2:11" ht="15.75" customHeight="1" x14ac:dyDescent="0.25">
      <c r="B8" s="114"/>
      <c r="C8" s="367" t="s">
        <v>241</v>
      </c>
      <c r="D8" s="368"/>
      <c r="E8" s="238">
        <v>0</v>
      </c>
      <c r="F8" s="238">
        <v>0</v>
      </c>
      <c r="G8" s="238">
        <v>0</v>
      </c>
      <c r="H8" s="238">
        <v>0</v>
      </c>
      <c r="I8" s="236">
        <v>0</v>
      </c>
    </row>
    <row r="9" spans="2:11" ht="15.75" customHeight="1" x14ac:dyDescent="0.25">
      <c r="B9" s="114"/>
      <c r="C9" s="367" t="s">
        <v>83</v>
      </c>
      <c r="D9" s="368"/>
      <c r="E9" s="238">
        <v>0</v>
      </c>
      <c r="F9" s="238">
        <v>0</v>
      </c>
      <c r="G9" s="238">
        <v>0</v>
      </c>
      <c r="H9" s="238">
        <v>0</v>
      </c>
      <c r="I9" s="236">
        <v>0</v>
      </c>
    </row>
    <row r="10" spans="2:11" ht="15.75" customHeight="1" x14ac:dyDescent="0.25">
      <c r="B10" s="114"/>
      <c r="C10" s="367" t="s">
        <v>233</v>
      </c>
      <c r="D10" s="368"/>
      <c r="E10" s="238">
        <v>0</v>
      </c>
      <c r="F10" s="238">
        <v>0</v>
      </c>
      <c r="G10" s="238">
        <v>0</v>
      </c>
      <c r="H10" s="238">
        <v>0</v>
      </c>
      <c r="I10" s="236">
        <v>0</v>
      </c>
    </row>
    <row r="11" spans="2:11" ht="15.75" x14ac:dyDescent="0.25">
      <c r="B11" s="114"/>
      <c r="C11" s="234"/>
      <c r="D11" s="235"/>
      <c r="E11" s="239"/>
      <c r="F11" s="239"/>
      <c r="G11" s="239"/>
      <c r="H11" s="236"/>
      <c r="I11" s="236"/>
    </row>
    <row r="12" spans="2:11" ht="15.75" x14ac:dyDescent="0.25">
      <c r="B12" s="114"/>
      <c r="C12" s="369" t="s">
        <v>296</v>
      </c>
      <c r="D12" s="370"/>
      <c r="E12" s="237">
        <v>0</v>
      </c>
      <c r="F12" s="237">
        <v>12838174228.380001</v>
      </c>
      <c r="G12" s="237">
        <v>1058821329.8</v>
      </c>
      <c r="H12" s="237">
        <v>0</v>
      </c>
      <c r="I12" s="237">
        <v>13896995558.18</v>
      </c>
    </row>
    <row r="13" spans="2:11" ht="15.75" customHeight="1" x14ac:dyDescent="0.25">
      <c r="B13" s="114"/>
      <c r="C13" s="367" t="s">
        <v>198</v>
      </c>
      <c r="D13" s="368"/>
      <c r="E13" s="239">
        <v>0</v>
      </c>
      <c r="F13" s="239">
        <v>0</v>
      </c>
      <c r="G13" s="239">
        <v>1058821329.8</v>
      </c>
      <c r="H13" s="238">
        <v>0</v>
      </c>
      <c r="I13" s="236">
        <v>1058821329.8</v>
      </c>
    </row>
    <row r="14" spans="2:11" ht="15.75" customHeight="1" x14ac:dyDescent="0.25">
      <c r="B14" s="114"/>
      <c r="C14" s="367" t="s">
        <v>87</v>
      </c>
      <c r="D14" s="368"/>
      <c r="E14" s="239">
        <v>0</v>
      </c>
      <c r="F14" s="239">
        <v>1711013051.27</v>
      </c>
      <c r="G14" s="239">
        <v>0</v>
      </c>
      <c r="H14" s="238">
        <v>0</v>
      </c>
      <c r="I14" s="236">
        <v>1711013051.27</v>
      </c>
    </row>
    <row r="15" spans="2:11" ht="15.75" x14ac:dyDescent="0.25">
      <c r="B15" s="114"/>
      <c r="C15" s="367" t="s">
        <v>242</v>
      </c>
      <c r="D15" s="368"/>
      <c r="E15" s="239">
        <v>0</v>
      </c>
      <c r="F15" s="239">
        <v>2847394168.5999999</v>
      </c>
      <c r="G15" s="239">
        <v>0</v>
      </c>
      <c r="H15" s="238">
        <v>0</v>
      </c>
      <c r="I15" s="236">
        <v>2847394168.5999999</v>
      </c>
    </row>
    <row r="16" spans="2:11" ht="15.75" x14ac:dyDescent="0.25">
      <c r="B16" s="114"/>
      <c r="C16" s="367" t="s">
        <v>89</v>
      </c>
      <c r="D16" s="368"/>
      <c r="E16" s="239">
        <v>0</v>
      </c>
      <c r="F16" s="239">
        <v>0</v>
      </c>
      <c r="G16" s="239">
        <v>0</v>
      </c>
      <c r="H16" s="238">
        <v>0</v>
      </c>
      <c r="I16" s="236">
        <v>0</v>
      </c>
    </row>
    <row r="17" spans="2:10" ht="15.75" x14ac:dyDescent="0.25">
      <c r="B17" s="114"/>
      <c r="C17" s="367" t="s">
        <v>90</v>
      </c>
      <c r="D17" s="368"/>
      <c r="E17" s="239">
        <v>0</v>
      </c>
      <c r="F17" s="239">
        <v>8279767008.5100002</v>
      </c>
      <c r="G17" s="239">
        <v>0</v>
      </c>
      <c r="H17" s="238">
        <v>0</v>
      </c>
      <c r="I17" s="236">
        <v>8279767008.5100002</v>
      </c>
    </row>
    <row r="18" spans="2:10" ht="15.75" x14ac:dyDescent="0.25">
      <c r="B18" s="114"/>
      <c r="C18" s="234"/>
      <c r="D18" s="235"/>
      <c r="E18" s="239"/>
      <c r="F18" s="236"/>
      <c r="G18" s="239"/>
      <c r="H18" s="239"/>
      <c r="I18" s="239"/>
    </row>
    <row r="19" spans="2:10" ht="33.75" customHeight="1" x14ac:dyDescent="0.25">
      <c r="B19" s="114"/>
      <c r="C19" s="386" t="s">
        <v>300</v>
      </c>
      <c r="D19" s="387"/>
      <c r="E19" s="307">
        <v>0</v>
      </c>
      <c r="F19" s="307">
        <v>0</v>
      </c>
      <c r="G19" s="307">
        <v>0</v>
      </c>
      <c r="H19" s="307">
        <v>0</v>
      </c>
      <c r="I19" s="307">
        <v>0</v>
      </c>
    </row>
    <row r="20" spans="2:10" ht="15.75" x14ac:dyDescent="0.25">
      <c r="B20" s="114"/>
      <c r="C20" s="367" t="s">
        <v>297</v>
      </c>
      <c r="D20" s="368"/>
      <c r="E20" s="238">
        <v>0</v>
      </c>
      <c r="F20" s="238">
        <v>0</v>
      </c>
      <c r="G20" s="238">
        <v>0</v>
      </c>
      <c r="H20" s="238">
        <v>0</v>
      </c>
      <c r="I20" s="236">
        <v>0</v>
      </c>
    </row>
    <row r="21" spans="2:10" ht="15.75" x14ac:dyDescent="0.25">
      <c r="B21" s="114"/>
      <c r="C21" s="367" t="s">
        <v>298</v>
      </c>
      <c r="D21" s="368"/>
      <c r="E21" s="238">
        <v>0</v>
      </c>
      <c r="F21" s="238">
        <v>0</v>
      </c>
      <c r="G21" s="238">
        <v>0</v>
      </c>
      <c r="H21" s="238">
        <v>0</v>
      </c>
      <c r="I21" s="236">
        <v>0</v>
      </c>
    </row>
    <row r="22" spans="2:10" ht="15.75" x14ac:dyDescent="0.25">
      <c r="B22" s="114"/>
      <c r="C22" s="302"/>
      <c r="D22" s="235"/>
      <c r="E22" s="239"/>
      <c r="F22" s="236"/>
      <c r="G22" s="239"/>
      <c r="H22" s="239"/>
      <c r="I22" s="239"/>
    </row>
    <row r="23" spans="2:10" ht="15.75" x14ac:dyDescent="0.25">
      <c r="B23" s="114"/>
      <c r="C23" s="384" t="s">
        <v>299</v>
      </c>
      <c r="D23" s="385"/>
      <c r="E23" s="237">
        <v>0</v>
      </c>
      <c r="F23" s="237">
        <v>12838174228.380001</v>
      </c>
      <c r="G23" s="237">
        <v>1058821329.8</v>
      </c>
      <c r="H23" s="237">
        <v>0</v>
      </c>
      <c r="I23" s="237">
        <v>13896995558.18</v>
      </c>
    </row>
    <row r="24" spans="2:10" ht="15.75" x14ac:dyDescent="0.25">
      <c r="B24" s="114"/>
      <c r="C24" s="240"/>
      <c r="D24" s="241"/>
      <c r="E24" s="236"/>
      <c r="F24" s="239"/>
      <c r="G24" s="239"/>
      <c r="H24" s="236"/>
      <c r="I24" s="236"/>
      <c r="J24" s="123"/>
    </row>
    <row r="25" spans="2:10" ht="23.45" customHeight="1" x14ac:dyDescent="0.25">
      <c r="B25" s="114"/>
      <c r="C25" s="369" t="s">
        <v>304</v>
      </c>
      <c r="D25" s="370"/>
      <c r="E25" s="237">
        <v>0</v>
      </c>
      <c r="F25" s="237">
        <v>0</v>
      </c>
      <c r="G25" s="237">
        <v>0</v>
      </c>
      <c r="H25" s="237">
        <v>0</v>
      </c>
      <c r="I25" s="237">
        <v>0</v>
      </c>
    </row>
    <row r="26" spans="2:10" ht="15.75" customHeight="1" x14ac:dyDescent="0.25">
      <c r="B26" s="114"/>
      <c r="C26" s="367" t="s">
        <v>82</v>
      </c>
      <c r="D26" s="368"/>
      <c r="E26" s="238">
        <v>0</v>
      </c>
      <c r="F26" s="238">
        <v>0</v>
      </c>
      <c r="G26" s="238">
        <v>0</v>
      </c>
      <c r="H26" s="238">
        <v>0</v>
      </c>
      <c r="I26" s="236">
        <v>0</v>
      </c>
    </row>
    <row r="27" spans="2:10" ht="15.75" customHeight="1" x14ac:dyDescent="0.25">
      <c r="B27" s="114"/>
      <c r="C27" s="367" t="s">
        <v>83</v>
      </c>
      <c r="D27" s="368"/>
      <c r="E27" s="238">
        <v>0</v>
      </c>
      <c r="F27" s="238">
        <v>0</v>
      </c>
      <c r="G27" s="238">
        <v>0</v>
      </c>
      <c r="H27" s="238">
        <v>0</v>
      </c>
      <c r="I27" s="236">
        <v>0</v>
      </c>
    </row>
    <row r="28" spans="2:10" ht="15.75" customHeight="1" x14ac:dyDescent="0.25">
      <c r="B28" s="114"/>
      <c r="C28" s="367" t="s">
        <v>233</v>
      </c>
      <c r="D28" s="368"/>
      <c r="E28" s="238">
        <v>0</v>
      </c>
      <c r="F28" s="238">
        <v>0</v>
      </c>
      <c r="G28" s="238">
        <v>0</v>
      </c>
      <c r="H28" s="238">
        <v>0</v>
      </c>
      <c r="I28" s="236">
        <v>0</v>
      </c>
    </row>
    <row r="29" spans="2:10" ht="15.75" x14ac:dyDescent="0.25">
      <c r="B29" s="114"/>
      <c r="C29" s="234"/>
      <c r="D29" s="235"/>
      <c r="E29" s="236"/>
      <c r="F29" s="239"/>
      <c r="G29" s="239"/>
      <c r="H29" s="236"/>
      <c r="I29" s="236"/>
    </row>
    <row r="30" spans="2:10" ht="15.75" customHeight="1" x14ac:dyDescent="0.25">
      <c r="B30" s="114"/>
      <c r="C30" s="369" t="s">
        <v>303</v>
      </c>
      <c r="D30" s="370"/>
      <c r="E30" s="237">
        <v>0</v>
      </c>
      <c r="F30" s="237">
        <v>1058821329.7999997</v>
      </c>
      <c r="G30" s="237">
        <v>249659565.81999969</v>
      </c>
      <c r="H30" s="237">
        <v>0</v>
      </c>
      <c r="I30" s="237">
        <v>1308480895.6199994</v>
      </c>
    </row>
    <row r="31" spans="2:10" ht="15.75" customHeight="1" x14ac:dyDescent="0.25">
      <c r="B31" s="114"/>
      <c r="C31" s="367" t="s">
        <v>198</v>
      </c>
      <c r="D31" s="368"/>
      <c r="E31" s="239">
        <v>0</v>
      </c>
      <c r="F31" s="239">
        <v>0</v>
      </c>
      <c r="G31" s="238">
        <v>1304289046.3299999</v>
      </c>
      <c r="H31" s="238">
        <v>0</v>
      </c>
      <c r="I31" s="236">
        <v>1304289046.3299999</v>
      </c>
    </row>
    <row r="32" spans="2:10" ht="15.75" customHeight="1" x14ac:dyDescent="0.25">
      <c r="B32" s="114"/>
      <c r="C32" s="367" t="s">
        <v>87</v>
      </c>
      <c r="D32" s="368"/>
      <c r="E32" s="239">
        <v>0</v>
      </c>
      <c r="F32" s="238">
        <v>1058821329.7999997</v>
      </c>
      <c r="G32" s="238">
        <v>-1058821329.7999997</v>
      </c>
      <c r="H32" s="238">
        <v>0</v>
      </c>
      <c r="I32" s="236">
        <v>0</v>
      </c>
    </row>
    <row r="33" spans="2:10" ht="15.75" x14ac:dyDescent="0.25">
      <c r="B33" s="114"/>
      <c r="C33" s="367" t="s">
        <v>242</v>
      </c>
      <c r="D33" s="368"/>
      <c r="E33" s="239">
        <v>0</v>
      </c>
      <c r="F33" s="238">
        <v>0</v>
      </c>
      <c r="G33" s="238">
        <v>120987.80999994278</v>
      </c>
      <c r="H33" s="238">
        <v>0</v>
      </c>
      <c r="I33" s="236">
        <v>120987.80999994278</v>
      </c>
    </row>
    <row r="34" spans="2:10" ht="15.75" x14ac:dyDescent="0.25">
      <c r="B34" s="114"/>
      <c r="C34" s="367" t="s">
        <v>89</v>
      </c>
      <c r="D34" s="368"/>
      <c r="E34" s="239">
        <v>0</v>
      </c>
      <c r="F34" s="238">
        <v>0</v>
      </c>
      <c r="G34" s="238">
        <v>0</v>
      </c>
      <c r="H34" s="238">
        <v>0</v>
      </c>
      <c r="I34" s="236">
        <v>0</v>
      </c>
    </row>
    <row r="35" spans="2:10" ht="15.75" x14ac:dyDescent="0.25">
      <c r="B35" s="114"/>
      <c r="C35" s="367" t="s">
        <v>90</v>
      </c>
      <c r="D35" s="368"/>
      <c r="E35" s="239">
        <v>0</v>
      </c>
      <c r="F35" s="238">
        <v>0</v>
      </c>
      <c r="G35" s="238">
        <v>4070861.4799995422</v>
      </c>
      <c r="H35" s="238">
        <v>0</v>
      </c>
      <c r="I35" s="236">
        <v>4070861.4799995422</v>
      </c>
    </row>
    <row r="36" spans="2:10" ht="15.75" x14ac:dyDescent="0.25">
      <c r="B36" s="114"/>
      <c r="C36" s="300"/>
      <c r="D36" s="301"/>
      <c r="E36" s="239"/>
      <c r="F36" s="236"/>
      <c r="G36" s="239"/>
      <c r="H36" s="239"/>
      <c r="I36" s="239"/>
    </row>
    <row r="37" spans="2:10" ht="31.5" customHeight="1" x14ac:dyDescent="0.25">
      <c r="B37" s="114"/>
      <c r="C37" s="369" t="s">
        <v>301</v>
      </c>
      <c r="D37" s="370"/>
      <c r="E37" s="307">
        <v>0</v>
      </c>
      <c r="F37" s="307">
        <v>0</v>
      </c>
      <c r="G37" s="307">
        <v>0</v>
      </c>
      <c r="H37" s="307">
        <v>0</v>
      </c>
      <c r="I37" s="237">
        <v>0</v>
      </c>
    </row>
    <row r="38" spans="2:10" ht="15.75" x14ac:dyDescent="0.25">
      <c r="B38" s="114"/>
      <c r="C38" s="367" t="s">
        <v>297</v>
      </c>
      <c r="D38" s="368"/>
      <c r="E38" s="238">
        <v>0</v>
      </c>
      <c r="F38" s="238">
        <v>0</v>
      </c>
      <c r="G38" s="238">
        <v>0</v>
      </c>
      <c r="H38" s="238">
        <v>0</v>
      </c>
      <c r="I38" s="236">
        <v>0</v>
      </c>
    </row>
    <row r="39" spans="2:10" ht="15.75" x14ac:dyDescent="0.25">
      <c r="B39" s="114"/>
      <c r="C39" s="367" t="s">
        <v>298</v>
      </c>
      <c r="D39" s="368"/>
      <c r="E39" s="238">
        <v>0</v>
      </c>
      <c r="F39" s="238">
        <v>0</v>
      </c>
      <c r="G39" s="238">
        <v>0</v>
      </c>
      <c r="H39" s="238">
        <v>0</v>
      </c>
      <c r="I39" s="236">
        <v>0</v>
      </c>
      <c r="J39" s="100"/>
    </row>
    <row r="40" spans="2:10" ht="15.75" x14ac:dyDescent="0.25">
      <c r="B40" s="114"/>
      <c r="C40" s="303"/>
      <c r="D40" s="304"/>
      <c r="E40" s="239"/>
      <c r="F40" s="236"/>
      <c r="G40" s="239"/>
      <c r="H40" s="239"/>
      <c r="I40" s="239"/>
    </row>
    <row r="41" spans="2:10" ht="15.75" x14ac:dyDescent="0.25">
      <c r="B41" s="114"/>
      <c r="C41" s="382" t="s">
        <v>302</v>
      </c>
      <c r="D41" s="383"/>
      <c r="E41" s="242">
        <v>0</v>
      </c>
      <c r="F41" s="242">
        <v>13896995558.18</v>
      </c>
      <c r="G41" s="242">
        <v>1308480895.6199996</v>
      </c>
      <c r="H41" s="242">
        <v>0</v>
      </c>
      <c r="I41" s="242">
        <v>15205476453.799999</v>
      </c>
      <c r="J41" s="123"/>
    </row>
    <row r="42" spans="2:10" x14ac:dyDescent="0.25">
      <c r="C42" s="112" t="s">
        <v>316</v>
      </c>
      <c r="E42" s="116"/>
      <c r="F42" s="116"/>
      <c r="I42" s="308"/>
      <c r="J42" s="117"/>
    </row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C41:D41"/>
    <mergeCell ref="C34:D34"/>
    <mergeCell ref="C15:D15"/>
    <mergeCell ref="C16:D16"/>
    <mergeCell ref="C23:D23"/>
    <mergeCell ref="C25:D25"/>
    <mergeCell ref="C26:D26"/>
    <mergeCell ref="C27:D27"/>
    <mergeCell ref="C28:D28"/>
    <mergeCell ref="C30:D30"/>
    <mergeCell ref="C31:D31"/>
    <mergeCell ref="C32:D32"/>
    <mergeCell ref="C33:D33"/>
    <mergeCell ref="C17:D17"/>
    <mergeCell ref="C19:D19"/>
    <mergeCell ref="C20:D20"/>
    <mergeCell ref="C14:D14"/>
    <mergeCell ref="C2:I2"/>
    <mergeCell ref="C3:I3"/>
    <mergeCell ref="C4:I4"/>
    <mergeCell ref="C5:D5"/>
    <mergeCell ref="C7:D7"/>
    <mergeCell ref="C8:D8"/>
    <mergeCell ref="C9:D9"/>
    <mergeCell ref="C10:D10"/>
    <mergeCell ref="C12:D12"/>
    <mergeCell ref="C13:D13"/>
    <mergeCell ref="C35:D35"/>
    <mergeCell ref="C37:D37"/>
    <mergeCell ref="C38:D38"/>
    <mergeCell ref="C39:D39"/>
    <mergeCell ref="C21:D21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3"/>
  <sheetViews>
    <sheetView showGridLines="0" topLeftCell="A61" workbookViewId="0"/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72"/>
      <c r="C1" s="271"/>
      <c r="D1" s="272"/>
    </row>
    <row r="2" spans="2:4" s="111" customFormat="1" ht="14.25" customHeight="1" x14ac:dyDescent="0.25">
      <c r="B2" s="333" t="s">
        <v>38</v>
      </c>
      <c r="C2" s="334"/>
      <c r="D2" s="335"/>
    </row>
    <row r="3" spans="2:4" s="111" customFormat="1" ht="14.25" customHeight="1" x14ac:dyDescent="0.25">
      <c r="B3" s="388" t="s">
        <v>229</v>
      </c>
      <c r="C3" s="389"/>
      <c r="D3" s="390"/>
    </row>
    <row r="4" spans="2:4" s="111" customFormat="1" ht="14.25" customHeight="1" x14ac:dyDescent="0.25">
      <c r="B4" s="391" t="s">
        <v>309</v>
      </c>
      <c r="C4" s="392"/>
      <c r="D4" s="393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56768410.879999995</v>
      </c>
      <c r="D6" s="108">
        <v>1267976023.5500009</v>
      </c>
    </row>
    <row r="7" spans="2:4" s="111" customFormat="1" ht="14.25" customHeight="1" x14ac:dyDescent="0.25">
      <c r="B7" s="109" t="s">
        <v>41</v>
      </c>
      <c r="C7" s="267">
        <v>0</v>
      </c>
      <c r="D7" s="268">
        <v>873696837.74000013</v>
      </c>
    </row>
    <row r="8" spans="2:4" s="111" customFormat="1" ht="14.25" customHeight="1" x14ac:dyDescent="0.25">
      <c r="B8" s="290" t="s">
        <v>43</v>
      </c>
      <c r="C8" s="257">
        <v>0</v>
      </c>
      <c r="D8" s="258">
        <v>725373777.32000017</v>
      </c>
    </row>
    <row r="9" spans="2:4" s="111" customFormat="1" ht="14.25" customHeight="1" x14ac:dyDescent="0.25">
      <c r="B9" s="290" t="s">
        <v>45</v>
      </c>
      <c r="C9" s="257">
        <v>0</v>
      </c>
      <c r="D9" s="258">
        <v>52624157.030000001</v>
      </c>
    </row>
    <row r="10" spans="2:4" s="111" customFormat="1" ht="14.25" customHeight="1" x14ac:dyDescent="0.25">
      <c r="B10" s="290" t="s">
        <v>47</v>
      </c>
      <c r="C10" s="257">
        <v>0</v>
      </c>
      <c r="D10" s="258">
        <v>95698903.389999986</v>
      </c>
    </row>
    <row r="11" spans="2:4" s="111" customFormat="1" ht="14.25" customHeight="1" x14ac:dyDescent="0.25">
      <c r="B11" s="290" t="s">
        <v>230</v>
      </c>
      <c r="C11" s="257">
        <v>0</v>
      </c>
      <c r="D11" s="245">
        <v>0</v>
      </c>
    </row>
    <row r="12" spans="2:4" s="111" customFormat="1" ht="14.25" customHeight="1" x14ac:dyDescent="0.25">
      <c r="B12" s="290" t="s">
        <v>51</v>
      </c>
      <c r="C12" s="257">
        <v>0</v>
      </c>
      <c r="D12" s="245">
        <v>0</v>
      </c>
    </row>
    <row r="13" spans="2:4" s="111" customFormat="1" ht="14.25" customHeight="1" x14ac:dyDescent="0.25">
      <c r="B13" s="290" t="s">
        <v>53</v>
      </c>
      <c r="C13" s="257">
        <v>0</v>
      </c>
      <c r="D13" s="245">
        <v>0</v>
      </c>
    </row>
    <row r="14" spans="2:4" s="111" customFormat="1" ht="14.25" customHeight="1" x14ac:dyDescent="0.25">
      <c r="B14" s="290" t="s">
        <v>231</v>
      </c>
      <c r="C14" s="257">
        <v>0</v>
      </c>
      <c r="D14" s="245">
        <v>0</v>
      </c>
    </row>
    <row r="15" spans="2:4" ht="14.25" customHeight="1" x14ac:dyDescent="0.25">
      <c r="B15" s="291"/>
      <c r="C15" s="259"/>
      <c r="D15" s="260"/>
    </row>
    <row r="16" spans="2:4" ht="14.25" customHeight="1" x14ac:dyDescent="0.25">
      <c r="B16" s="292" t="s">
        <v>60</v>
      </c>
      <c r="C16" s="110">
        <v>56768410.879999995</v>
      </c>
      <c r="D16" s="261">
        <v>394279185.81000078</v>
      </c>
    </row>
    <row r="17" spans="2:4" ht="14.25" customHeight="1" x14ac:dyDescent="0.25">
      <c r="B17" s="290" t="s">
        <v>62</v>
      </c>
      <c r="C17" s="257">
        <v>0</v>
      </c>
      <c r="D17" s="245">
        <v>68007117.040000007</v>
      </c>
    </row>
    <row r="18" spans="2:4" ht="14.25" customHeight="1" x14ac:dyDescent="0.25">
      <c r="B18" s="290" t="s">
        <v>64</v>
      </c>
      <c r="C18" s="257">
        <v>0</v>
      </c>
      <c r="D18" s="245">
        <v>0</v>
      </c>
    </row>
    <row r="19" spans="2:4" ht="14.25" customHeight="1" x14ac:dyDescent="0.25">
      <c r="B19" s="290" t="s">
        <v>66</v>
      </c>
      <c r="C19" s="257">
        <v>0</v>
      </c>
      <c r="D19" s="245">
        <v>274051770.70000076</v>
      </c>
    </row>
    <row r="20" spans="2:4" ht="14.25" customHeight="1" x14ac:dyDescent="0.25">
      <c r="B20" s="290" t="s">
        <v>68</v>
      </c>
      <c r="C20" s="257">
        <v>0</v>
      </c>
      <c r="D20" s="245">
        <v>42410936.340000033</v>
      </c>
    </row>
    <row r="21" spans="2:4" ht="14.25" customHeight="1" x14ac:dyDescent="0.25">
      <c r="B21" s="290" t="s">
        <v>70</v>
      </c>
      <c r="C21" s="257">
        <v>0</v>
      </c>
      <c r="D21" s="245">
        <v>958879.20000000298</v>
      </c>
    </row>
    <row r="22" spans="2:4" ht="14.25" customHeight="1" x14ac:dyDescent="0.25">
      <c r="B22" s="290" t="s">
        <v>72</v>
      </c>
      <c r="C22" s="257">
        <v>56768410.879999995</v>
      </c>
      <c r="D22" s="245">
        <v>0</v>
      </c>
    </row>
    <row r="23" spans="2:4" ht="14.25" customHeight="1" x14ac:dyDescent="0.25">
      <c r="B23" s="290" t="s">
        <v>74</v>
      </c>
      <c r="C23" s="257">
        <v>0</v>
      </c>
      <c r="D23" s="245">
        <v>8850482.5299999937</v>
      </c>
    </row>
    <row r="24" spans="2:4" ht="14.25" customHeight="1" x14ac:dyDescent="0.25">
      <c r="B24" s="290" t="s">
        <v>76</v>
      </c>
      <c r="C24" s="257">
        <v>0</v>
      </c>
      <c r="D24" s="245">
        <v>0</v>
      </c>
    </row>
    <row r="25" spans="2:4" ht="14.25" customHeight="1" x14ac:dyDescent="0.25">
      <c r="B25" s="290" t="s">
        <v>77</v>
      </c>
      <c r="C25" s="257">
        <v>0</v>
      </c>
      <c r="D25" s="245">
        <v>0</v>
      </c>
    </row>
    <row r="26" spans="2:4" ht="14.25" customHeight="1" x14ac:dyDescent="0.25">
      <c r="B26" s="291"/>
      <c r="C26" s="259"/>
      <c r="D26" s="260"/>
    </row>
    <row r="27" spans="2:4" ht="14.25" customHeight="1" x14ac:dyDescent="0.25">
      <c r="B27" s="292" t="s">
        <v>10</v>
      </c>
      <c r="C27" s="110">
        <v>28349656.140000038</v>
      </c>
      <c r="D27" s="261">
        <v>125622939.09000002</v>
      </c>
    </row>
    <row r="28" spans="2:4" ht="14.25" customHeight="1" x14ac:dyDescent="0.25">
      <c r="B28" s="292" t="s">
        <v>42</v>
      </c>
      <c r="C28" s="110">
        <v>1940400.9300000004</v>
      </c>
      <c r="D28" s="261">
        <v>125622939.09000002</v>
      </c>
    </row>
    <row r="29" spans="2:4" ht="14.25" customHeight="1" x14ac:dyDescent="0.25">
      <c r="B29" s="290" t="s">
        <v>44</v>
      </c>
      <c r="C29" s="257">
        <v>0</v>
      </c>
      <c r="D29" s="245">
        <v>125610280.60000002</v>
      </c>
    </row>
    <row r="30" spans="2:4" ht="14.25" customHeight="1" x14ac:dyDescent="0.25">
      <c r="B30" s="290" t="s">
        <v>46</v>
      </c>
      <c r="C30" s="257">
        <v>0</v>
      </c>
      <c r="D30" s="245">
        <v>0</v>
      </c>
    </row>
    <row r="31" spans="2:4" ht="14.25" customHeight="1" x14ac:dyDescent="0.25">
      <c r="B31" s="290" t="s">
        <v>48</v>
      </c>
      <c r="C31" s="257">
        <v>1623502.4800000004</v>
      </c>
      <c r="D31" s="245">
        <v>0</v>
      </c>
    </row>
    <row r="32" spans="2:4" ht="14.25" customHeight="1" x14ac:dyDescent="0.25">
      <c r="B32" s="290" t="s">
        <v>50</v>
      </c>
      <c r="C32" s="257">
        <v>0</v>
      </c>
      <c r="D32" s="245">
        <v>0</v>
      </c>
    </row>
    <row r="33" spans="2:4" ht="14.25" customHeight="1" x14ac:dyDescent="0.25">
      <c r="B33" s="290" t="s">
        <v>52</v>
      </c>
      <c r="C33" s="257">
        <v>0</v>
      </c>
      <c r="D33" s="245">
        <v>0</v>
      </c>
    </row>
    <row r="34" spans="2:4" ht="14.25" customHeight="1" x14ac:dyDescent="0.25">
      <c r="B34" s="290" t="s">
        <v>54</v>
      </c>
      <c r="C34" s="257">
        <v>316898.44999999995</v>
      </c>
      <c r="D34" s="245">
        <v>0</v>
      </c>
    </row>
    <row r="35" spans="2:4" ht="14.25" customHeight="1" x14ac:dyDescent="0.25">
      <c r="B35" s="290" t="s">
        <v>56</v>
      </c>
      <c r="C35" s="257">
        <v>0</v>
      </c>
      <c r="D35" s="245">
        <v>0</v>
      </c>
    </row>
    <row r="36" spans="2:4" ht="14.25" customHeight="1" x14ac:dyDescent="0.25">
      <c r="B36" s="290" t="s">
        <v>57</v>
      </c>
      <c r="C36" s="257">
        <v>0</v>
      </c>
      <c r="D36" s="245">
        <v>12658.490000000005</v>
      </c>
    </row>
    <row r="37" spans="2:4" ht="14.25" customHeight="1" x14ac:dyDescent="0.25">
      <c r="B37" s="291"/>
      <c r="C37" s="259"/>
      <c r="D37" s="260"/>
    </row>
    <row r="38" spans="2:4" ht="14.25" customHeight="1" x14ac:dyDescent="0.25">
      <c r="B38" s="292" t="s">
        <v>61</v>
      </c>
      <c r="C38" s="110">
        <v>26409255.210000038</v>
      </c>
      <c r="D38" s="261">
        <v>0</v>
      </c>
    </row>
    <row r="39" spans="2:4" ht="14.25" customHeight="1" x14ac:dyDescent="0.25">
      <c r="B39" s="290" t="s">
        <v>63</v>
      </c>
      <c r="C39" s="257">
        <v>0</v>
      </c>
      <c r="D39" s="245">
        <v>0</v>
      </c>
    </row>
    <row r="40" spans="2:4" ht="14.25" customHeight="1" x14ac:dyDescent="0.25">
      <c r="B40" s="290" t="s">
        <v>65</v>
      </c>
      <c r="C40" s="257">
        <v>0</v>
      </c>
      <c r="D40" s="245">
        <v>0</v>
      </c>
    </row>
    <row r="41" spans="2:4" ht="14.25" customHeight="1" x14ac:dyDescent="0.25">
      <c r="B41" s="290" t="s">
        <v>67</v>
      </c>
      <c r="C41" s="257">
        <v>26409255.210000038</v>
      </c>
      <c r="D41" s="245">
        <v>0</v>
      </c>
    </row>
    <row r="42" spans="2:4" ht="14.25" customHeight="1" x14ac:dyDescent="0.25">
      <c r="B42" s="290" t="s">
        <v>69</v>
      </c>
      <c r="C42" s="257">
        <v>0</v>
      </c>
      <c r="D42" s="245">
        <v>0</v>
      </c>
    </row>
    <row r="43" spans="2:4" ht="14.25" customHeight="1" x14ac:dyDescent="0.25">
      <c r="B43" s="290" t="s">
        <v>71</v>
      </c>
      <c r="C43" s="257">
        <v>0</v>
      </c>
      <c r="D43" s="245">
        <v>0</v>
      </c>
    </row>
    <row r="44" spans="2:4" ht="14.25" customHeight="1" x14ac:dyDescent="0.25">
      <c r="B44" s="290" t="s">
        <v>73</v>
      </c>
      <c r="C44" s="257">
        <v>0</v>
      </c>
      <c r="D44" s="245">
        <v>0</v>
      </c>
    </row>
    <row r="45" spans="2:4" ht="14.25" customHeight="1" x14ac:dyDescent="0.25">
      <c r="B45" s="291"/>
      <c r="C45" s="259"/>
      <c r="D45" s="260"/>
    </row>
    <row r="46" spans="2:4" ht="14.25" customHeight="1" x14ac:dyDescent="0.25">
      <c r="B46" s="292" t="s">
        <v>232</v>
      </c>
      <c r="C46" s="110">
        <v>1308480895.6199992</v>
      </c>
      <c r="D46" s="261">
        <v>0</v>
      </c>
    </row>
    <row r="47" spans="2:4" ht="14.25" customHeight="1" x14ac:dyDescent="0.25">
      <c r="B47" s="293" t="s">
        <v>80</v>
      </c>
      <c r="C47" s="262">
        <v>0</v>
      </c>
      <c r="D47" s="263">
        <v>0</v>
      </c>
    </row>
    <row r="48" spans="2:4" ht="14.25" customHeight="1" x14ac:dyDescent="0.25">
      <c r="B48" s="290" t="s">
        <v>82</v>
      </c>
      <c r="C48" s="257">
        <v>0</v>
      </c>
      <c r="D48" s="245">
        <v>0</v>
      </c>
    </row>
    <row r="49" spans="2:4" ht="14.25" customHeight="1" x14ac:dyDescent="0.25">
      <c r="B49" s="290" t="s">
        <v>83</v>
      </c>
      <c r="C49" s="257">
        <v>0</v>
      </c>
      <c r="D49" s="245">
        <v>0</v>
      </c>
    </row>
    <row r="50" spans="2:4" ht="14.25" customHeight="1" x14ac:dyDescent="0.25">
      <c r="B50" s="290" t="s">
        <v>233</v>
      </c>
      <c r="C50" s="257">
        <v>0</v>
      </c>
      <c r="D50" s="245">
        <v>0</v>
      </c>
    </row>
    <row r="51" spans="2:4" ht="14.25" customHeight="1" x14ac:dyDescent="0.25">
      <c r="B51" s="291"/>
      <c r="C51" s="259"/>
      <c r="D51" s="260"/>
    </row>
    <row r="52" spans="2:4" ht="14.25" customHeight="1" x14ac:dyDescent="0.25">
      <c r="B52" s="292" t="s">
        <v>85</v>
      </c>
      <c r="C52" s="110">
        <v>1308480895.6199992</v>
      </c>
      <c r="D52" s="261">
        <v>0</v>
      </c>
    </row>
    <row r="53" spans="2:4" ht="14.25" customHeight="1" x14ac:dyDescent="0.25">
      <c r="B53" s="290" t="s">
        <v>234</v>
      </c>
      <c r="C53" s="257">
        <v>245467716.52999997</v>
      </c>
      <c r="D53" s="245">
        <v>0</v>
      </c>
    </row>
    <row r="54" spans="2:4" ht="14.25" customHeight="1" x14ac:dyDescent="0.25">
      <c r="B54" s="290" t="s">
        <v>87</v>
      </c>
      <c r="C54" s="257">
        <v>1058821329.7999997</v>
      </c>
      <c r="D54" s="245">
        <v>0</v>
      </c>
    </row>
    <row r="55" spans="2:4" ht="14.25" customHeight="1" x14ac:dyDescent="0.25">
      <c r="B55" s="290" t="s">
        <v>88</v>
      </c>
      <c r="C55" s="257">
        <v>120987.80999994278</v>
      </c>
      <c r="D55" s="245">
        <v>0</v>
      </c>
    </row>
    <row r="56" spans="2:4" ht="14.25" customHeight="1" x14ac:dyDescent="0.25">
      <c r="B56" s="290" t="s">
        <v>89</v>
      </c>
      <c r="C56" s="257">
        <v>0</v>
      </c>
      <c r="D56" s="245">
        <v>0</v>
      </c>
    </row>
    <row r="57" spans="2:4" ht="14.25" customHeight="1" x14ac:dyDescent="0.25">
      <c r="B57" s="290" t="s">
        <v>90</v>
      </c>
      <c r="C57" s="257">
        <v>4070861.4799995422</v>
      </c>
      <c r="D57" s="245">
        <v>0</v>
      </c>
    </row>
    <row r="58" spans="2:4" ht="14.25" customHeight="1" x14ac:dyDescent="0.25">
      <c r="B58" s="291"/>
      <c r="C58" s="259"/>
      <c r="D58" s="260"/>
    </row>
    <row r="59" spans="2:4" ht="14.25" customHeight="1" x14ac:dyDescent="0.25">
      <c r="B59" s="292" t="s">
        <v>235</v>
      </c>
      <c r="C59" s="264">
        <v>0</v>
      </c>
      <c r="D59" s="265">
        <v>0</v>
      </c>
    </row>
    <row r="60" spans="2:4" ht="14.25" customHeight="1" x14ac:dyDescent="0.25">
      <c r="B60" s="290" t="s">
        <v>92</v>
      </c>
      <c r="C60" s="257">
        <v>0</v>
      </c>
      <c r="D60" s="245">
        <v>0</v>
      </c>
    </row>
    <row r="61" spans="2:4" ht="14.25" customHeight="1" x14ac:dyDescent="0.25">
      <c r="B61" s="290" t="s">
        <v>93</v>
      </c>
      <c r="C61" s="257">
        <v>0</v>
      </c>
      <c r="D61" s="245">
        <v>0</v>
      </c>
    </row>
    <row r="62" spans="2:4" ht="14.25" customHeight="1" x14ac:dyDescent="0.25">
      <c r="B62" s="294"/>
      <c r="C62" s="269">
        <v>1393598962.6399992</v>
      </c>
      <c r="D62" s="270">
        <v>1393598962.6400008</v>
      </c>
    </row>
    <row r="63" spans="2:4" ht="14.25" customHeight="1" x14ac:dyDescent="0.25">
      <c r="B63" s="316" t="s">
        <v>316</v>
      </c>
    </row>
  </sheetData>
  <mergeCells count="3">
    <mergeCell ref="B2:D2"/>
    <mergeCell ref="B3:D3"/>
    <mergeCell ref="B4:D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51"/>
  <sheetViews>
    <sheetView showGridLines="0" workbookViewId="0">
      <selection activeCell="C10" sqref="C10:D10"/>
    </sheetView>
  </sheetViews>
  <sheetFormatPr baseColWidth="10" defaultColWidth="11.42578125" defaultRowHeight="15" zeroHeight="1" x14ac:dyDescent="0.25"/>
  <cols>
    <col min="1" max="1" width="2.28515625" style="243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7" width="11.42578125" style="173" customWidth="1"/>
    <col min="18" max="16384" width="11.42578125" style="173"/>
  </cols>
  <sheetData>
    <row r="1" spans="1:14" x14ac:dyDescent="0.25">
      <c r="I1" s="213"/>
    </row>
    <row r="2" spans="1:14" x14ac:dyDescent="0.25">
      <c r="B2" s="398" t="s">
        <v>38</v>
      </c>
      <c r="C2" s="399"/>
      <c r="D2" s="399"/>
      <c r="E2" s="399"/>
      <c r="F2" s="399"/>
      <c r="G2" s="399"/>
      <c r="H2" s="399"/>
      <c r="I2" s="399"/>
      <c r="J2" s="400"/>
    </row>
    <row r="3" spans="1:14" ht="15.75" customHeight="1" x14ac:dyDescent="0.25">
      <c r="B3" s="401" t="s">
        <v>276</v>
      </c>
      <c r="C3" s="402"/>
      <c r="D3" s="402"/>
      <c r="E3" s="402"/>
      <c r="F3" s="402"/>
      <c r="G3" s="402"/>
      <c r="H3" s="402"/>
      <c r="I3" s="402"/>
      <c r="J3" s="403"/>
      <c r="K3" s="174"/>
      <c r="L3" s="175"/>
      <c r="M3" s="175"/>
    </row>
    <row r="4" spans="1:14" ht="15.75" customHeight="1" x14ac:dyDescent="0.25">
      <c r="B4" s="404" t="s">
        <v>307</v>
      </c>
      <c r="C4" s="405"/>
      <c r="D4" s="405"/>
      <c r="E4" s="405"/>
      <c r="F4" s="405"/>
      <c r="G4" s="405"/>
      <c r="H4" s="405"/>
      <c r="I4" s="405"/>
      <c r="J4" s="406"/>
      <c r="K4" s="174"/>
      <c r="L4" s="175"/>
      <c r="M4" s="175"/>
    </row>
    <row r="5" spans="1:14" ht="22.5" customHeight="1" x14ac:dyDescent="0.25">
      <c r="B5" s="407" t="s">
        <v>201</v>
      </c>
      <c r="C5" s="408"/>
      <c r="D5" s="409"/>
      <c r="E5" s="207" t="s">
        <v>277</v>
      </c>
      <c r="F5" s="207" t="s">
        <v>278</v>
      </c>
      <c r="G5" s="208" t="s">
        <v>279</v>
      </c>
      <c r="H5" s="208" t="s">
        <v>280</v>
      </c>
      <c r="I5" s="209" t="s">
        <v>281</v>
      </c>
      <c r="J5" s="210"/>
      <c r="K5" s="176"/>
      <c r="L5" s="176"/>
      <c r="M5" s="176"/>
    </row>
    <row r="6" spans="1:14" x14ac:dyDescent="0.25">
      <c r="B6" s="410"/>
      <c r="C6" s="411"/>
      <c r="D6" s="412"/>
      <c r="E6" s="211">
        <v>1</v>
      </c>
      <c r="F6" s="211">
        <v>2</v>
      </c>
      <c r="G6" s="212">
        <v>3</v>
      </c>
      <c r="H6" s="212" t="s">
        <v>282</v>
      </c>
      <c r="I6" s="209" t="s">
        <v>283</v>
      </c>
      <c r="J6" s="210"/>
      <c r="K6" s="176"/>
      <c r="L6" s="176"/>
      <c r="M6" s="176"/>
    </row>
    <row r="7" spans="1:14" ht="8.25" customHeight="1" x14ac:dyDescent="0.25">
      <c r="B7" s="177"/>
      <c r="C7" s="178"/>
      <c r="D7" s="178"/>
      <c r="E7" s="179"/>
      <c r="F7" s="179"/>
      <c r="G7" s="179"/>
      <c r="H7" s="179"/>
      <c r="I7" s="178"/>
      <c r="J7" s="180"/>
      <c r="K7" s="175"/>
      <c r="L7" s="175"/>
      <c r="M7" s="175"/>
    </row>
    <row r="8" spans="1:14" x14ac:dyDescent="0.25">
      <c r="B8" s="413" t="s">
        <v>40</v>
      </c>
      <c r="C8" s="394"/>
      <c r="D8" s="181"/>
      <c r="E8" s="182"/>
      <c r="F8" s="182"/>
      <c r="G8" s="182"/>
      <c r="H8" s="182"/>
      <c r="I8" s="183"/>
      <c r="J8" s="184"/>
      <c r="K8" s="174"/>
      <c r="L8" s="175"/>
      <c r="M8" s="175"/>
    </row>
    <row r="9" spans="1:14" x14ac:dyDescent="0.25">
      <c r="B9" s="185"/>
      <c r="C9" s="181"/>
      <c r="D9" s="186"/>
      <c r="E9" s="182"/>
      <c r="F9" s="182"/>
      <c r="G9" s="182"/>
      <c r="H9" s="182"/>
      <c r="I9" s="183"/>
      <c r="J9" s="184"/>
      <c r="K9" s="174"/>
      <c r="L9" s="175"/>
      <c r="M9" s="175"/>
    </row>
    <row r="10" spans="1:14" x14ac:dyDescent="0.25">
      <c r="B10" s="187"/>
      <c r="C10" s="396" t="s">
        <v>41</v>
      </c>
      <c r="D10" s="396"/>
      <c r="E10" s="188">
        <v>1181980731.5999999</v>
      </c>
      <c r="F10" s="188">
        <v>21213724273.91</v>
      </c>
      <c r="G10" s="188">
        <v>20340027436.169998</v>
      </c>
      <c r="H10" s="188">
        <v>2055677569.3399999</v>
      </c>
      <c r="I10" s="189">
        <v>873696837.74000013</v>
      </c>
      <c r="J10" s="190"/>
      <c r="K10" s="174"/>
      <c r="L10" s="175"/>
      <c r="M10" s="175"/>
    </row>
    <row r="11" spans="1:14" x14ac:dyDescent="0.25">
      <c r="B11" s="191"/>
      <c r="C11" s="192"/>
      <c r="D11" s="192"/>
      <c r="E11" s="193"/>
      <c r="F11" s="193"/>
      <c r="G11" s="193"/>
      <c r="H11" s="193"/>
      <c r="I11" s="194"/>
      <c r="J11" s="195"/>
      <c r="K11" s="174"/>
      <c r="L11" s="175"/>
      <c r="M11" s="175"/>
      <c r="N11" s="175"/>
    </row>
    <row r="12" spans="1:14" x14ac:dyDescent="0.25">
      <c r="A12" s="244"/>
      <c r="B12" s="191"/>
      <c r="C12" s="395" t="s">
        <v>43</v>
      </c>
      <c r="D12" s="395"/>
      <c r="E12" s="196">
        <v>1074919322.6199999</v>
      </c>
      <c r="F12" s="196">
        <v>15419191877.74</v>
      </c>
      <c r="G12" s="196">
        <v>14693818100.42</v>
      </c>
      <c r="H12" s="197">
        <v>1800293099.9400001</v>
      </c>
      <c r="I12" s="198">
        <v>725373777.32000017</v>
      </c>
      <c r="J12" s="195"/>
      <c r="K12" s="174"/>
      <c r="L12" s="175"/>
      <c r="M12" s="175"/>
      <c r="N12" s="175"/>
    </row>
    <row r="13" spans="1:14" x14ac:dyDescent="0.25">
      <c r="A13" s="244"/>
      <c r="B13" s="191"/>
      <c r="C13" s="397" t="s">
        <v>45</v>
      </c>
      <c r="D13" s="397"/>
      <c r="E13" s="196">
        <v>20944246.719999999</v>
      </c>
      <c r="F13" s="196">
        <v>5698833492.7799997</v>
      </c>
      <c r="G13" s="196">
        <v>5646209335.75</v>
      </c>
      <c r="H13" s="197">
        <v>73568403.75</v>
      </c>
      <c r="I13" s="198">
        <v>52624157.030000001</v>
      </c>
      <c r="J13" s="195"/>
      <c r="K13" s="174"/>
      <c r="L13" s="175"/>
      <c r="M13" s="175"/>
      <c r="N13" s="175"/>
    </row>
    <row r="14" spans="1:14" x14ac:dyDescent="0.25">
      <c r="A14" s="244"/>
      <c r="B14" s="191"/>
      <c r="C14" s="395" t="s">
        <v>47</v>
      </c>
      <c r="D14" s="395"/>
      <c r="E14" s="196">
        <v>87668676.930000007</v>
      </c>
      <c r="F14" s="196">
        <v>95698903.390000001</v>
      </c>
      <c r="G14" s="196">
        <v>0</v>
      </c>
      <c r="H14" s="197">
        <v>183367580.31999999</v>
      </c>
      <c r="I14" s="198">
        <v>95698903.389999986</v>
      </c>
      <c r="J14" s="195"/>
      <c r="K14" s="174"/>
      <c r="L14" s="175"/>
      <c r="M14" s="175"/>
      <c r="N14" s="175"/>
    </row>
    <row r="15" spans="1:14" x14ac:dyDescent="0.25">
      <c r="A15" s="244"/>
      <c r="B15" s="191"/>
      <c r="C15" s="395" t="s">
        <v>49</v>
      </c>
      <c r="D15" s="395"/>
      <c r="E15" s="196">
        <v>0</v>
      </c>
      <c r="F15" s="196">
        <v>0</v>
      </c>
      <c r="G15" s="196">
        <v>0</v>
      </c>
      <c r="H15" s="197">
        <v>0</v>
      </c>
      <c r="I15" s="198">
        <v>0</v>
      </c>
      <c r="J15" s="195"/>
      <c r="K15" s="174"/>
      <c r="L15" s="175"/>
      <c r="M15" s="175"/>
      <c r="N15" s="175" t="s">
        <v>284</v>
      </c>
    </row>
    <row r="16" spans="1:14" x14ac:dyDescent="0.25">
      <c r="A16" s="244"/>
      <c r="B16" s="191"/>
      <c r="C16" s="395" t="s">
        <v>51</v>
      </c>
      <c r="D16" s="395"/>
      <c r="E16" s="196">
        <v>0</v>
      </c>
      <c r="F16" s="196">
        <v>0</v>
      </c>
      <c r="G16" s="196">
        <v>0</v>
      </c>
      <c r="H16" s="197">
        <v>0</v>
      </c>
      <c r="I16" s="198">
        <v>0</v>
      </c>
      <c r="J16" s="195"/>
      <c r="K16" s="174"/>
      <c r="L16" s="175"/>
      <c r="M16" s="175"/>
      <c r="N16" s="175"/>
    </row>
    <row r="17" spans="1:14" x14ac:dyDescent="0.25">
      <c r="A17" s="244"/>
      <c r="B17" s="191"/>
      <c r="C17" s="395" t="s">
        <v>53</v>
      </c>
      <c r="D17" s="395"/>
      <c r="E17" s="196">
        <v>-1551514.67</v>
      </c>
      <c r="F17" s="196">
        <v>0</v>
      </c>
      <c r="G17" s="196">
        <v>0</v>
      </c>
      <c r="H17" s="197">
        <v>-1551514.67</v>
      </c>
      <c r="I17" s="198">
        <v>0</v>
      </c>
      <c r="J17" s="195"/>
      <c r="K17" s="174"/>
      <c r="L17" s="175" t="s">
        <v>284</v>
      </c>
      <c r="M17" s="175"/>
      <c r="N17" s="175"/>
    </row>
    <row r="18" spans="1:14" x14ac:dyDescent="0.25">
      <c r="A18" s="244"/>
      <c r="B18" s="191"/>
      <c r="C18" s="395" t="s">
        <v>55</v>
      </c>
      <c r="D18" s="395"/>
      <c r="E18" s="196">
        <v>0</v>
      </c>
      <c r="F18" s="196">
        <v>0</v>
      </c>
      <c r="G18" s="196">
        <v>0</v>
      </c>
      <c r="H18" s="197">
        <v>0</v>
      </c>
      <c r="I18" s="198">
        <v>0</v>
      </c>
      <c r="J18" s="195"/>
    </row>
    <row r="19" spans="1:14" x14ac:dyDescent="0.25">
      <c r="B19" s="191"/>
      <c r="C19" s="199"/>
      <c r="D19" s="199"/>
      <c r="E19" s="200"/>
      <c r="F19" s="200"/>
      <c r="G19" s="200"/>
      <c r="H19" s="200"/>
      <c r="I19" s="201"/>
      <c r="J19" s="195"/>
    </row>
    <row r="20" spans="1:14" x14ac:dyDescent="0.25">
      <c r="B20" s="187"/>
      <c r="C20" s="396" t="s">
        <v>60</v>
      </c>
      <c r="D20" s="396"/>
      <c r="E20" s="188">
        <v>15207418288.209997</v>
      </c>
      <c r="F20" s="188">
        <v>3242426468.1200004</v>
      </c>
      <c r="G20" s="188">
        <v>2904915693.1900001</v>
      </c>
      <c r="H20" s="188">
        <v>15544929063.140001</v>
      </c>
      <c r="I20" s="189">
        <v>337510774.93000078</v>
      </c>
      <c r="J20" s="190"/>
    </row>
    <row r="21" spans="1:14" x14ac:dyDescent="0.25">
      <c r="B21" s="191"/>
      <c r="C21" s="192"/>
      <c r="D21" s="199"/>
      <c r="E21" s="193"/>
      <c r="F21" s="193"/>
      <c r="G21" s="193"/>
      <c r="H21" s="193"/>
      <c r="I21" s="194"/>
      <c r="J21" s="195"/>
    </row>
    <row r="22" spans="1:14" x14ac:dyDescent="0.25">
      <c r="A22" s="244"/>
      <c r="B22" s="191"/>
      <c r="C22" s="395" t="s">
        <v>62</v>
      </c>
      <c r="D22" s="395"/>
      <c r="E22" s="196">
        <v>133602325.23999999</v>
      </c>
      <c r="F22" s="196">
        <v>2791291446.9000001</v>
      </c>
      <c r="G22" s="196">
        <v>2723284329.8600001</v>
      </c>
      <c r="H22" s="197">
        <v>201609442.28</v>
      </c>
      <c r="I22" s="198">
        <v>68007117.040000007</v>
      </c>
      <c r="J22" s="195"/>
    </row>
    <row r="23" spans="1:14" x14ac:dyDescent="0.25">
      <c r="A23" s="244"/>
      <c r="B23" s="191"/>
      <c r="C23" s="395" t="s">
        <v>64</v>
      </c>
      <c r="D23" s="395"/>
      <c r="E23" s="196">
        <v>0</v>
      </c>
      <c r="F23" s="196">
        <v>0</v>
      </c>
      <c r="G23" s="196">
        <v>0</v>
      </c>
      <c r="H23" s="197">
        <v>0</v>
      </c>
      <c r="I23" s="198">
        <v>0</v>
      </c>
      <c r="J23" s="195"/>
    </row>
    <row r="24" spans="1:14" x14ac:dyDescent="0.25">
      <c r="A24" s="244"/>
      <c r="B24" s="191"/>
      <c r="C24" s="395" t="s">
        <v>66</v>
      </c>
      <c r="D24" s="395"/>
      <c r="E24" s="196">
        <v>13335206914.459999</v>
      </c>
      <c r="F24" s="196">
        <v>303104778.55000001</v>
      </c>
      <c r="G24" s="196">
        <v>29053007.850000001</v>
      </c>
      <c r="H24" s="197">
        <v>13609258685.16</v>
      </c>
      <c r="I24" s="198">
        <v>274051770.70000076</v>
      </c>
      <c r="J24" s="195"/>
    </row>
    <row r="25" spans="1:14" x14ac:dyDescent="0.25">
      <c r="A25" s="244"/>
      <c r="B25" s="191"/>
      <c r="C25" s="395" t="s">
        <v>285</v>
      </c>
      <c r="D25" s="395"/>
      <c r="E25" s="196">
        <v>941821010.38</v>
      </c>
      <c r="F25" s="196">
        <v>138220880.94</v>
      </c>
      <c r="G25" s="196">
        <v>95809944.599999994</v>
      </c>
      <c r="H25" s="197">
        <v>984231946.72000003</v>
      </c>
      <c r="I25" s="198">
        <v>42410936.340000033</v>
      </c>
      <c r="J25" s="195"/>
    </row>
    <row r="26" spans="1:14" x14ac:dyDescent="0.25">
      <c r="A26" s="244"/>
      <c r="B26" s="191"/>
      <c r="C26" s="395" t="s">
        <v>70</v>
      </c>
      <c r="D26" s="395"/>
      <c r="E26" s="196">
        <v>73301334.659999996</v>
      </c>
      <c r="F26" s="196">
        <v>958879.2</v>
      </c>
      <c r="G26" s="196">
        <v>0</v>
      </c>
      <c r="H26" s="197">
        <v>74260213.859999999</v>
      </c>
      <c r="I26" s="198">
        <v>958879.20000000298</v>
      </c>
      <c r="J26" s="195"/>
    </row>
    <row r="27" spans="1:14" x14ac:dyDescent="0.25">
      <c r="A27" s="244"/>
      <c r="B27" s="191"/>
      <c r="C27" s="395" t="s">
        <v>72</v>
      </c>
      <c r="D27" s="395"/>
      <c r="E27" s="196">
        <v>-439349376.60000002</v>
      </c>
      <c r="F27" s="196">
        <v>0</v>
      </c>
      <c r="G27" s="196">
        <v>56768410.880000003</v>
      </c>
      <c r="H27" s="197">
        <v>-496117787.48000002</v>
      </c>
      <c r="I27" s="198">
        <v>-56768410.879999995</v>
      </c>
      <c r="J27" s="195"/>
    </row>
    <row r="28" spans="1:14" x14ac:dyDescent="0.25">
      <c r="A28" s="244"/>
      <c r="B28" s="191"/>
      <c r="C28" s="395" t="s">
        <v>74</v>
      </c>
      <c r="D28" s="395"/>
      <c r="E28" s="196">
        <v>58936396.07</v>
      </c>
      <c r="F28" s="196">
        <v>8850482.5299999993</v>
      </c>
      <c r="G28" s="196">
        <v>0</v>
      </c>
      <c r="H28" s="197">
        <v>67786878.599999994</v>
      </c>
      <c r="I28" s="198">
        <v>8850482.5299999937</v>
      </c>
      <c r="J28" s="195"/>
    </row>
    <row r="29" spans="1:14" x14ac:dyDescent="0.25">
      <c r="A29" s="244"/>
      <c r="B29" s="191"/>
      <c r="C29" s="395" t="s">
        <v>76</v>
      </c>
      <c r="D29" s="395"/>
      <c r="E29" s="196">
        <v>0</v>
      </c>
      <c r="F29" s="196">
        <v>0</v>
      </c>
      <c r="G29" s="196">
        <v>0</v>
      </c>
      <c r="H29" s="197">
        <v>0</v>
      </c>
      <c r="I29" s="198">
        <v>0</v>
      </c>
      <c r="J29" s="195"/>
    </row>
    <row r="30" spans="1:14" x14ac:dyDescent="0.25">
      <c r="A30" s="244"/>
      <c r="B30" s="191"/>
      <c r="C30" s="395" t="s">
        <v>77</v>
      </c>
      <c r="D30" s="395"/>
      <c r="E30" s="196">
        <v>1103899684</v>
      </c>
      <c r="F30" s="196">
        <v>0</v>
      </c>
      <c r="G30" s="196">
        <v>0</v>
      </c>
      <c r="H30" s="197">
        <v>1103899684</v>
      </c>
      <c r="I30" s="198">
        <v>0</v>
      </c>
      <c r="J30" s="195"/>
    </row>
    <row r="31" spans="1:14" x14ac:dyDescent="0.25">
      <c r="B31" s="191"/>
      <c r="C31" s="199"/>
      <c r="D31" s="199"/>
      <c r="E31" s="193"/>
      <c r="F31" s="193"/>
      <c r="G31" s="193"/>
      <c r="H31" s="193"/>
      <c r="I31" s="194"/>
      <c r="J31" s="195"/>
    </row>
    <row r="32" spans="1:14" x14ac:dyDescent="0.25">
      <c r="B32" s="202"/>
      <c r="C32" s="394" t="s">
        <v>286</v>
      </c>
      <c r="D32" s="394"/>
      <c r="E32" s="188">
        <v>16389399019.809998</v>
      </c>
      <c r="F32" s="188">
        <v>24456150742.029999</v>
      </c>
      <c r="G32" s="188">
        <v>23244943129.359997</v>
      </c>
      <c r="H32" s="188">
        <v>17600606632.48</v>
      </c>
      <c r="I32" s="188">
        <v>1211207612.670001</v>
      </c>
      <c r="J32" s="188">
        <v>0</v>
      </c>
    </row>
    <row r="33" spans="2:10" x14ac:dyDescent="0.25">
      <c r="B33" s="203"/>
      <c r="C33" s="204"/>
      <c r="D33" s="204"/>
      <c r="E33" s="205"/>
      <c r="F33" s="205"/>
      <c r="G33" s="205"/>
      <c r="H33" s="205"/>
      <c r="I33" s="204"/>
      <c r="J33" s="206"/>
    </row>
    <row r="34" spans="2:10" x14ac:dyDescent="0.25">
      <c r="B34" s="317" t="s">
        <v>316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B2:J2"/>
    <mergeCell ref="B3:J3"/>
    <mergeCell ref="B4:J4"/>
    <mergeCell ref="B5:D6"/>
    <mergeCell ref="B8:C8"/>
    <mergeCell ref="C10:D10"/>
    <mergeCell ref="C24:D24"/>
    <mergeCell ref="C25:D25"/>
    <mergeCell ref="C12:D12"/>
    <mergeCell ref="C13:D13"/>
    <mergeCell ref="C14:D14"/>
    <mergeCell ref="C15:D15"/>
    <mergeCell ref="C16:D16"/>
    <mergeCell ref="C17:D17"/>
    <mergeCell ref="C32:D32"/>
    <mergeCell ref="C18:D18"/>
    <mergeCell ref="C20:D20"/>
    <mergeCell ref="C22:D22"/>
    <mergeCell ref="C23:D23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F137"/>
  <sheetViews>
    <sheetView showGridLines="0" zoomScaleNormal="100" workbookViewId="0">
      <selection activeCell="I15" sqref="I15"/>
    </sheetView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23" t="s">
        <v>38</v>
      </c>
      <c r="C2" s="424"/>
      <c r="D2" s="424"/>
      <c r="E2" s="424"/>
      <c r="F2" s="425"/>
    </row>
    <row r="3" spans="1:6" x14ac:dyDescent="0.25">
      <c r="B3" s="426" t="s">
        <v>200</v>
      </c>
      <c r="C3" s="427"/>
      <c r="D3" s="427"/>
      <c r="E3" s="427"/>
      <c r="F3" s="428"/>
    </row>
    <row r="4" spans="1:6" x14ac:dyDescent="0.25">
      <c r="B4" s="429" t="s">
        <v>308</v>
      </c>
      <c r="C4" s="430"/>
      <c r="D4" s="430"/>
      <c r="E4" s="430"/>
      <c r="F4" s="431"/>
    </row>
    <row r="5" spans="1:6" x14ac:dyDescent="0.25">
      <c r="A5" s="84"/>
      <c r="B5" s="432" t="s">
        <v>201</v>
      </c>
      <c r="C5" s="433"/>
      <c r="D5" s="433"/>
      <c r="E5" s="310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22" t="s">
        <v>202</v>
      </c>
      <c r="C7" s="421"/>
      <c r="D7" s="421"/>
      <c r="E7" s="90"/>
      <c r="F7" s="91"/>
    </row>
    <row r="8" spans="1:6" s="84" customFormat="1" x14ac:dyDescent="0.25">
      <c r="B8" s="92"/>
      <c r="C8" s="421" t="s">
        <v>203</v>
      </c>
      <c r="D8" s="421"/>
      <c r="E8" s="93">
        <v>3156881736.7199998</v>
      </c>
      <c r="F8" s="273">
        <v>6059867673.4400005</v>
      </c>
    </row>
    <row r="9" spans="1:6" s="84" customFormat="1" x14ac:dyDescent="0.25">
      <c r="B9" s="92"/>
      <c r="C9" s="309"/>
      <c r="D9" s="94" t="s">
        <v>147</v>
      </c>
      <c r="E9" s="90">
        <v>1288832666.5599999</v>
      </c>
      <c r="F9" s="91">
        <v>1884227130.75</v>
      </c>
    </row>
    <row r="10" spans="1:6" s="84" customFormat="1" x14ac:dyDescent="0.25">
      <c r="B10" s="92"/>
      <c r="C10" s="309"/>
      <c r="D10" s="94" t="s">
        <v>148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204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150</v>
      </c>
      <c r="E12" s="90">
        <v>145175187.16</v>
      </c>
      <c r="F12" s="91">
        <v>265675357.12</v>
      </c>
    </row>
    <row r="13" spans="1:6" s="84" customFormat="1" x14ac:dyDescent="0.25">
      <c r="B13" s="92"/>
      <c r="C13" s="94"/>
      <c r="D13" s="94" t="s">
        <v>205</v>
      </c>
      <c r="E13" s="90">
        <v>75701917.150000006</v>
      </c>
      <c r="F13" s="91">
        <v>178342274.28</v>
      </c>
    </row>
    <row r="14" spans="1:6" s="84" customFormat="1" x14ac:dyDescent="0.25">
      <c r="B14" s="92"/>
      <c r="C14" s="94"/>
      <c r="D14" s="94" t="s">
        <v>152</v>
      </c>
      <c r="E14" s="90">
        <v>182059683.59999999</v>
      </c>
      <c r="F14" s="91">
        <v>292143987.02999997</v>
      </c>
    </row>
    <row r="15" spans="1:6" s="84" customFormat="1" x14ac:dyDescent="0.25">
      <c r="B15" s="92"/>
      <c r="C15" s="94"/>
      <c r="D15" s="94" t="s">
        <v>153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154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156</v>
      </c>
      <c r="E17" s="90">
        <v>1322446737.75</v>
      </c>
      <c r="F17" s="91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90">
        <v>136203249.93000001</v>
      </c>
      <c r="F18" s="91">
        <v>509147967.30000001</v>
      </c>
    </row>
    <row r="19" spans="2:6" s="84" customFormat="1" x14ac:dyDescent="0.25">
      <c r="B19" s="92"/>
      <c r="C19" s="94"/>
      <c r="D19" s="94" t="s">
        <v>207</v>
      </c>
      <c r="E19" s="90">
        <v>6462294.5699995421</v>
      </c>
      <c r="F19" s="91">
        <v>63938349.349999711</v>
      </c>
    </row>
    <row r="20" spans="2:6" s="84" customFormat="1" x14ac:dyDescent="0.25">
      <c r="B20" s="92"/>
      <c r="C20" s="421" t="s">
        <v>208</v>
      </c>
      <c r="D20" s="421"/>
      <c r="E20" s="93">
        <v>1991264534.03</v>
      </c>
      <c r="F20" s="273">
        <v>4631992641.0700006</v>
      </c>
    </row>
    <row r="21" spans="2:6" s="84" customFormat="1" x14ac:dyDescent="0.25">
      <c r="B21" s="92"/>
      <c r="C21" s="309"/>
      <c r="D21" s="94" t="s">
        <v>167</v>
      </c>
      <c r="E21" s="90">
        <v>701524013.69000006</v>
      </c>
      <c r="F21" s="91">
        <v>1718424080.96</v>
      </c>
    </row>
    <row r="22" spans="2:6" s="84" customFormat="1" x14ac:dyDescent="0.25">
      <c r="B22" s="92"/>
      <c r="C22" s="309"/>
      <c r="D22" s="94" t="s">
        <v>168</v>
      </c>
      <c r="E22" s="90">
        <v>233001934.19</v>
      </c>
      <c r="F22" s="91">
        <v>678865845.11000001</v>
      </c>
    </row>
    <row r="23" spans="2:6" s="84" customFormat="1" x14ac:dyDescent="0.25">
      <c r="B23" s="92"/>
      <c r="C23" s="309"/>
      <c r="D23" s="94" t="s">
        <v>169</v>
      </c>
      <c r="E23" s="90">
        <v>475132842.81</v>
      </c>
      <c r="F23" s="91">
        <v>1532745266.6099999</v>
      </c>
    </row>
    <row r="24" spans="2:6" s="84" customFormat="1" x14ac:dyDescent="0.25">
      <c r="B24" s="92"/>
      <c r="C24" s="309"/>
      <c r="D24" s="94" t="s">
        <v>170</v>
      </c>
      <c r="E24" s="90">
        <v>0</v>
      </c>
      <c r="F24" s="91">
        <v>0</v>
      </c>
    </row>
    <row r="25" spans="2:6" s="84" customFormat="1" x14ac:dyDescent="0.25">
      <c r="B25" s="92"/>
      <c r="C25" s="309"/>
      <c r="D25" s="94" t="s">
        <v>209</v>
      </c>
      <c r="E25" s="90">
        <v>9958333.25</v>
      </c>
      <c r="F25" s="91">
        <v>22199717.960000001</v>
      </c>
    </row>
    <row r="26" spans="2:6" s="84" customFormat="1" x14ac:dyDescent="0.25">
      <c r="B26" s="92"/>
      <c r="C26" s="309"/>
      <c r="D26" s="94" t="s">
        <v>210</v>
      </c>
      <c r="E26" s="90">
        <v>0</v>
      </c>
      <c r="F26" s="91">
        <v>0</v>
      </c>
    </row>
    <row r="27" spans="2:6" s="84" customFormat="1" x14ac:dyDescent="0.25">
      <c r="B27" s="92"/>
      <c r="C27" s="309"/>
      <c r="D27" s="94" t="s">
        <v>173</v>
      </c>
      <c r="E27" s="90">
        <v>8893081.0299999993</v>
      </c>
      <c r="F27" s="91">
        <v>63595017.060000002</v>
      </c>
    </row>
    <row r="28" spans="2:6" s="84" customFormat="1" x14ac:dyDescent="0.25">
      <c r="B28" s="92"/>
      <c r="C28" s="309"/>
      <c r="D28" s="94" t="s">
        <v>174</v>
      </c>
      <c r="E28" s="90">
        <v>178708464.81999999</v>
      </c>
      <c r="F28" s="91">
        <v>455600269.56999999</v>
      </c>
    </row>
    <row r="29" spans="2:6" s="84" customFormat="1" x14ac:dyDescent="0.25">
      <c r="B29" s="92"/>
      <c r="C29" s="309"/>
      <c r="D29" s="94" t="s">
        <v>175</v>
      </c>
      <c r="E29" s="90">
        <v>110000000</v>
      </c>
      <c r="F29" s="91">
        <v>120000000</v>
      </c>
    </row>
    <row r="30" spans="2:6" s="84" customFormat="1" x14ac:dyDescent="0.25">
      <c r="B30" s="92"/>
      <c r="C30" s="309"/>
      <c r="D30" s="94" t="s">
        <v>176</v>
      </c>
      <c r="E30" s="90">
        <v>0</v>
      </c>
      <c r="F30" s="91">
        <v>0</v>
      </c>
    </row>
    <row r="31" spans="2:6" s="84" customFormat="1" x14ac:dyDescent="0.25">
      <c r="B31" s="92"/>
      <c r="C31" s="309"/>
      <c r="D31" s="94" t="s">
        <v>177</v>
      </c>
      <c r="E31" s="90">
        <v>0</v>
      </c>
      <c r="F31" s="91">
        <v>0</v>
      </c>
    </row>
    <row r="32" spans="2:6" s="84" customFormat="1" x14ac:dyDescent="0.25">
      <c r="B32" s="92"/>
      <c r="C32" s="309"/>
      <c r="D32" s="94" t="s">
        <v>178</v>
      </c>
      <c r="E32" s="90">
        <v>0</v>
      </c>
      <c r="F32" s="91">
        <v>0</v>
      </c>
    </row>
    <row r="33" spans="2:6" s="84" customFormat="1" x14ac:dyDescent="0.25">
      <c r="B33" s="92"/>
      <c r="C33" s="309"/>
      <c r="D33" s="94" t="s">
        <v>211</v>
      </c>
      <c r="E33" s="90">
        <v>0</v>
      </c>
      <c r="F33" s="91">
        <v>0</v>
      </c>
    </row>
    <row r="34" spans="2:6" s="84" customFormat="1" x14ac:dyDescent="0.25">
      <c r="B34" s="92"/>
      <c r="C34" s="309"/>
      <c r="D34" s="94" t="s">
        <v>82</v>
      </c>
      <c r="E34" s="90">
        <v>0</v>
      </c>
      <c r="F34" s="91">
        <v>0</v>
      </c>
    </row>
    <row r="35" spans="2:6" s="84" customFormat="1" ht="14.25" customHeight="1" x14ac:dyDescent="0.25">
      <c r="B35" s="92"/>
      <c r="C35" s="309"/>
      <c r="D35" s="94" t="s">
        <v>181</v>
      </c>
      <c r="E35" s="90">
        <v>0</v>
      </c>
      <c r="F35" s="91">
        <v>25392987.68</v>
      </c>
    </row>
    <row r="36" spans="2:6" s="84" customFormat="1" ht="14.25" customHeight="1" x14ac:dyDescent="0.25">
      <c r="B36" s="92"/>
      <c r="C36" s="309"/>
      <c r="D36" s="94" t="s">
        <v>212</v>
      </c>
      <c r="E36" s="90">
        <v>274045864.24000001</v>
      </c>
      <c r="F36" s="91">
        <v>15169456.120000049</v>
      </c>
    </row>
    <row r="37" spans="2:6" s="84" customFormat="1" x14ac:dyDescent="0.25">
      <c r="B37" s="414" t="s">
        <v>213</v>
      </c>
      <c r="C37" s="415"/>
      <c r="D37" s="415"/>
      <c r="E37" s="95">
        <v>1165617202.6899998</v>
      </c>
      <c r="F37" s="274">
        <v>1427875032.3699999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246" customFormat="1" ht="13.35" customHeight="1" x14ac:dyDescent="0.25">
      <c r="B39" s="422" t="s">
        <v>214</v>
      </c>
      <c r="C39" s="421"/>
      <c r="D39" s="421"/>
      <c r="E39" s="90"/>
      <c r="F39" s="91"/>
    </row>
    <row r="40" spans="2:6" s="84" customFormat="1" ht="13.35" customHeight="1" x14ac:dyDescent="0.25">
      <c r="B40" s="92"/>
      <c r="C40" s="421" t="s">
        <v>203</v>
      </c>
      <c r="D40" s="421"/>
      <c r="E40" s="93">
        <v>0</v>
      </c>
      <c r="F40" s="124">
        <v>3129984.94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3129984.94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/>
    </row>
    <row r="43" spans="2:6" s="84" customFormat="1" x14ac:dyDescent="0.25">
      <c r="B43" s="92"/>
      <c r="C43" s="94"/>
      <c r="D43" s="94" t="s">
        <v>215</v>
      </c>
      <c r="E43" s="90">
        <v>0</v>
      </c>
      <c r="F43" s="91">
        <v>0</v>
      </c>
    </row>
    <row r="44" spans="2:6" s="84" customFormat="1" x14ac:dyDescent="0.25">
      <c r="B44" s="92"/>
      <c r="C44" s="421" t="s">
        <v>208</v>
      </c>
      <c r="D44" s="421"/>
      <c r="E44" s="93">
        <v>394158198.00000083</v>
      </c>
      <c r="F44" s="124">
        <v>1064755550.24</v>
      </c>
    </row>
    <row r="45" spans="2:6" s="84" customFormat="1" x14ac:dyDescent="0.25">
      <c r="B45" s="92"/>
      <c r="C45" s="94"/>
      <c r="D45" s="94" t="s">
        <v>66</v>
      </c>
      <c r="E45" s="90">
        <v>274051770.70000076</v>
      </c>
      <c r="F45" s="91">
        <v>545544404.86000001</v>
      </c>
    </row>
    <row r="46" spans="2:6" s="84" customFormat="1" x14ac:dyDescent="0.25">
      <c r="B46" s="92"/>
      <c r="C46" s="309"/>
      <c r="D46" s="94" t="s">
        <v>68</v>
      </c>
      <c r="E46" s="90">
        <v>42289948.530000031</v>
      </c>
      <c r="F46" s="91">
        <v>450106569.33999997</v>
      </c>
    </row>
    <row r="47" spans="2:6" s="84" customFormat="1" x14ac:dyDescent="0.25">
      <c r="B47" s="92"/>
      <c r="C47" s="94"/>
      <c r="D47" s="94" t="s">
        <v>216</v>
      </c>
      <c r="E47" s="90">
        <v>77816478.770000011</v>
      </c>
      <c r="F47" s="91">
        <v>69104576.039999992</v>
      </c>
    </row>
    <row r="48" spans="2:6" s="84" customFormat="1" x14ac:dyDescent="0.25">
      <c r="B48" s="414" t="s">
        <v>217</v>
      </c>
      <c r="C48" s="415"/>
      <c r="D48" s="415"/>
      <c r="E48" s="313">
        <v>-394158198.00000083</v>
      </c>
      <c r="F48" s="314">
        <v>-1061625565.3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422" t="s">
        <v>218</v>
      </c>
      <c r="C50" s="421"/>
      <c r="D50" s="421"/>
      <c r="E50" s="90"/>
      <c r="F50" s="91"/>
    </row>
    <row r="51" spans="2:6" s="84" customFormat="1" x14ac:dyDescent="0.25">
      <c r="B51" s="92"/>
      <c r="C51" s="421" t="s">
        <v>203</v>
      </c>
      <c r="D51" s="421"/>
      <c r="E51" s="93">
        <v>35600000</v>
      </c>
      <c r="F51" s="124">
        <v>262431391.24000001</v>
      </c>
    </row>
    <row r="52" spans="2:6" s="84" customFormat="1" x14ac:dyDescent="0.25">
      <c r="B52" s="92"/>
      <c r="C52" s="94"/>
      <c r="D52" s="94" t="s">
        <v>219</v>
      </c>
      <c r="E52" s="90">
        <v>0</v>
      </c>
      <c r="F52" s="91">
        <v>0</v>
      </c>
    </row>
    <row r="53" spans="2:6" s="84" customFormat="1" x14ac:dyDescent="0.25">
      <c r="B53" s="92"/>
      <c r="C53" s="309"/>
      <c r="D53" s="94" t="s">
        <v>220</v>
      </c>
      <c r="E53" s="90">
        <v>35600000</v>
      </c>
      <c r="F53" s="91">
        <v>262431391.24000001</v>
      </c>
    </row>
    <row r="54" spans="2:6" s="84" customFormat="1" x14ac:dyDescent="0.25">
      <c r="B54" s="92"/>
      <c r="C54" s="309"/>
      <c r="D54" s="94" t="s">
        <v>221</v>
      </c>
      <c r="E54" s="90">
        <v>0</v>
      </c>
      <c r="F54" s="91">
        <v>0</v>
      </c>
    </row>
    <row r="55" spans="2:6" s="84" customFormat="1" x14ac:dyDescent="0.25">
      <c r="B55" s="92"/>
      <c r="C55" s="309"/>
      <c r="D55" s="94" t="s">
        <v>222</v>
      </c>
      <c r="E55" s="90">
        <v>0</v>
      </c>
      <c r="F55" s="91"/>
    </row>
    <row r="56" spans="2:6" s="84" customFormat="1" x14ac:dyDescent="0.25">
      <c r="B56" s="92"/>
      <c r="C56" s="421" t="s">
        <v>208</v>
      </c>
      <c r="D56" s="421"/>
      <c r="E56" s="93">
        <v>81685227.370000005</v>
      </c>
      <c r="F56" s="124">
        <v>226109631.87</v>
      </c>
    </row>
    <row r="57" spans="2:6" s="84" customFormat="1" x14ac:dyDescent="0.25">
      <c r="B57" s="92"/>
      <c r="C57" s="94"/>
      <c r="D57" s="94" t="s">
        <v>223</v>
      </c>
      <c r="E57" s="90"/>
      <c r="F57" s="91"/>
    </row>
    <row r="58" spans="2:6" s="84" customFormat="1" x14ac:dyDescent="0.25">
      <c r="B58" s="92"/>
      <c r="C58" s="309"/>
      <c r="D58" s="94" t="s">
        <v>220</v>
      </c>
      <c r="E58" s="90">
        <v>7567242.3099999996</v>
      </c>
      <c r="F58" s="91">
        <v>27437881.739999998</v>
      </c>
    </row>
    <row r="59" spans="2:6" s="84" customFormat="1" x14ac:dyDescent="0.25">
      <c r="B59" s="92"/>
      <c r="C59" s="309"/>
      <c r="D59" s="94" t="s">
        <v>221</v>
      </c>
      <c r="E59" s="90"/>
      <c r="F59" s="91"/>
    </row>
    <row r="60" spans="2:6" s="84" customFormat="1" x14ac:dyDescent="0.25">
      <c r="B60" s="92"/>
      <c r="C60" s="309"/>
      <c r="D60" s="94" t="s">
        <v>224</v>
      </c>
      <c r="E60" s="90">
        <v>74117985.060000002</v>
      </c>
      <c r="F60" s="91">
        <v>198671750.13</v>
      </c>
    </row>
    <row r="61" spans="2:6" s="84" customFormat="1" x14ac:dyDescent="0.25">
      <c r="B61" s="414" t="s">
        <v>225</v>
      </c>
      <c r="C61" s="415"/>
      <c r="D61" s="415"/>
      <c r="E61" s="98">
        <v>-46085227.370000005</v>
      </c>
      <c r="F61" s="125">
        <v>36321759.370000005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416" t="s">
        <v>226</v>
      </c>
      <c r="C63" s="417"/>
      <c r="D63" s="417"/>
      <c r="E63" s="95">
        <v>725373777.31999898</v>
      </c>
      <c r="F63" s="275">
        <v>402571226.43999994</v>
      </c>
    </row>
    <row r="64" spans="2:6" s="84" customFormat="1" x14ac:dyDescent="0.25">
      <c r="B64" s="96"/>
      <c r="C64" s="97"/>
      <c r="D64" s="97"/>
      <c r="E64" s="90"/>
      <c r="F64" s="91"/>
    </row>
    <row r="65" spans="1:6" s="84" customFormat="1" x14ac:dyDescent="0.25">
      <c r="B65" s="414" t="s">
        <v>227</v>
      </c>
      <c r="C65" s="415"/>
      <c r="D65" s="415"/>
      <c r="E65" s="93">
        <v>1074919322.6199999</v>
      </c>
      <c r="F65" s="124">
        <v>672348096.17999995</v>
      </c>
    </row>
    <row r="66" spans="1:6" s="84" customFormat="1" x14ac:dyDescent="0.25">
      <c r="B66" s="416" t="s">
        <v>228</v>
      </c>
      <c r="C66" s="417"/>
      <c r="D66" s="417"/>
      <c r="E66" s="93">
        <v>1800293099.9400001</v>
      </c>
      <c r="F66" s="124">
        <v>1074919322.6199999</v>
      </c>
    </row>
    <row r="67" spans="1:6" s="84" customFormat="1" ht="13.35" customHeight="1" x14ac:dyDescent="0.25">
      <c r="B67" s="418"/>
      <c r="C67" s="419"/>
      <c r="D67" s="419"/>
      <c r="E67" s="419"/>
      <c r="F67" s="420"/>
    </row>
    <row r="68" spans="1:6" x14ac:dyDescent="0.25">
      <c r="B68" s="318" t="s">
        <v>316</v>
      </c>
    </row>
    <row r="71" spans="1:6" x14ac:dyDescent="0.25">
      <c r="B71" s="423" t="s">
        <v>38</v>
      </c>
      <c r="C71" s="424"/>
      <c r="D71" s="424"/>
      <c r="E71" s="424"/>
      <c r="F71" s="425"/>
    </row>
    <row r="72" spans="1:6" x14ac:dyDescent="0.25">
      <c r="B72" s="426" t="s">
        <v>200</v>
      </c>
      <c r="C72" s="427"/>
      <c r="D72" s="427"/>
      <c r="E72" s="427"/>
      <c r="F72" s="428"/>
    </row>
    <row r="73" spans="1:6" x14ac:dyDescent="0.25">
      <c r="B73" s="429" t="s">
        <v>314</v>
      </c>
      <c r="C73" s="430"/>
      <c r="D73" s="430"/>
      <c r="E73" s="430"/>
      <c r="F73" s="431"/>
    </row>
    <row r="74" spans="1:6" x14ac:dyDescent="0.25">
      <c r="A74" s="84"/>
      <c r="B74" s="432" t="s">
        <v>201</v>
      </c>
      <c r="C74" s="433"/>
      <c r="D74" s="433"/>
      <c r="E74" s="310">
        <v>2018</v>
      </c>
      <c r="F74" s="85">
        <v>2017</v>
      </c>
    </row>
    <row r="75" spans="1:6" x14ac:dyDescent="0.25">
      <c r="A75" s="84"/>
      <c r="B75" s="86"/>
      <c r="C75" s="87"/>
      <c r="D75" s="87"/>
      <c r="E75" s="88"/>
      <c r="F75" s="89"/>
    </row>
    <row r="76" spans="1:6" x14ac:dyDescent="0.25">
      <c r="A76" s="84"/>
      <c r="B76" s="422" t="s">
        <v>202</v>
      </c>
      <c r="C76" s="421"/>
      <c r="D76" s="421"/>
      <c r="E76" s="90"/>
      <c r="F76" s="91"/>
    </row>
    <row r="77" spans="1:6" x14ac:dyDescent="0.25">
      <c r="A77" s="84"/>
      <c r="B77" s="92"/>
      <c r="C77" s="421" t="s">
        <v>203</v>
      </c>
      <c r="D77" s="421"/>
      <c r="E77" s="93">
        <v>3156881736.7199998</v>
      </c>
      <c r="F77" s="273">
        <v>2886518696.2500005</v>
      </c>
    </row>
    <row r="78" spans="1:6" x14ac:dyDescent="0.25">
      <c r="A78" s="84"/>
      <c r="B78" s="92"/>
      <c r="C78" s="309"/>
      <c r="D78" s="94" t="s">
        <v>147</v>
      </c>
      <c r="E78" s="90">
        <v>1288832666.5599999</v>
      </c>
      <c r="F78" s="91">
        <v>1174838743.9300001</v>
      </c>
    </row>
    <row r="79" spans="1:6" x14ac:dyDescent="0.25">
      <c r="A79" s="84"/>
      <c r="B79" s="92"/>
      <c r="C79" s="309"/>
      <c r="D79" s="94" t="s">
        <v>148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204</v>
      </c>
      <c r="E80" s="90">
        <v>0</v>
      </c>
      <c r="F80" s="91">
        <v>0</v>
      </c>
    </row>
    <row r="81" spans="1:6" x14ac:dyDescent="0.25">
      <c r="A81" s="84"/>
      <c r="B81" s="92"/>
      <c r="C81" s="94"/>
      <c r="D81" s="94" t="s">
        <v>150</v>
      </c>
      <c r="E81" s="90">
        <v>145175187.16</v>
      </c>
      <c r="F81" s="91">
        <v>139737854.41</v>
      </c>
    </row>
    <row r="82" spans="1:6" x14ac:dyDescent="0.25">
      <c r="A82" s="84"/>
      <c r="B82" s="92"/>
      <c r="C82" s="94"/>
      <c r="D82" s="94" t="s">
        <v>205</v>
      </c>
      <c r="E82" s="90">
        <v>75701917.150000006</v>
      </c>
      <c r="F82" s="91">
        <v>72815462.280000001</v>
      </c>
    </row>
    <row r="83" spans="1:6" x14ac:dyDescent="0.25">
      <c r="A83" s="84"/>
      <c r="B83" s="92"/>
      <c r="C83" s="94"/>
      <c r="D83" s="94" t="s">
        <v>152</v>
      </c>
      <c r="E83" s="90">
        <v>182059683.59999999</v>
      </c>
      <c r="F83" s="91">
        <v>79685794.140000001</v>
      </c>
    </row>
    <row r="84" spans="1:6" x14ac:dyDescent="0.25">
      <c r="A84" s="84"/>
      <c r="B84" s="92"/>
      <c r="C84" s="94"/>
      <c r="D84" s="94" t="s">
        <v>153</v>
      </c>
      <c r="E84" s="90">
        <v>0</v>
      </c>
      <c r="F84" s="91">
        <v>0</v>
      </c>
    </row>
    <row r="85" spans="1:6" ht="24" x14ac:dyDescent="0.25">
      <c r="A85" s="84"/>
      <c r="B85" s="92"/>
      <c r="C85" s="94"/>
      <c r="D85" s="94" t="s">
        <v>154</v>
      </c>
      <c r="E85" s="90">
        <v>0</v>
      </c>
      <c r="F85" s="91">
        <v>0</v>
      </c>
    </row>
    <row r="86" spans="1:6" x14ac:dyDescent="0.25">
      <c r="A86" s="84"/>
      <c r="B86" s="92"/>
      <c r="C86" s="94"/>
      <c r="D86" s="94" t="s">
        <v>156</v>
      </c>
      <c r="E86" s="90">
        <v>1322446737.75</v>
      </c>
      <c r="F86" s="91">
        <v>1245157384.55</v>
      </c>
    </row>
    <row r="87" spans="1:6" x14ac:dyDescent="0.25">
      <c r="A87" s="84"/>
      <c r="B87" s="92"/>
      <c r="C87" s="94"/>
      <c r="D87" s="94" t="s">
        <v>206</v>
      </c>
      <c r="E87" s="90">
        <v>136203249.93000001</v>
      </c>
      <c r="F87" s="91">
        <v>133054249.06999999</v>
      </c>
    </row>
    <row r="88" spans="1:6" x14ac:dyDescent="0.25">
      <c r="A88" s="84"/>
      <c r="B88" s="92"/>
      <c r="C88" s="94"/>
      <c r="D88" s="94" t="s">
        <v>207</v>
      </c>
      <c r="E88" s="90">
        <v>6462294.5699995421</v>
      </c>
      <c r="F88" s="91">
        <v>41229207.870000005</v>
      </c>
    </row>
    <row r="89" spans="1:6" x14ac:dyDescent="0.25">
      <c r="A89" s="84"/>
      <c r="B89" s="92"/>
      <c r="C89" s="421" t="s">
        <v>208</v>
      </c>
      <c r="D89" s="421"/>
      <c r="E89" s="93">
        <v>1991264534.03</v>
      </c>
      <c r="F89" s="273">
        <v>1608934669.0000005</v>
      </c>
    </row>
    <row r="90" spans="1:6" x14ac:dyDescent="0.25">
      <c r="A90" s="84"/>
      <c r="B90" s="92"/>
      <c r="C90" s="309"/>
      <c r="D90" s="94" t="s">
        <v>167</v>
      </c>
      <c r="E90" s="90">
        <v>701524013.69000006</v>
      </c>
      <c r="F90" s="91">
        <v>676133095.29999995</v>
      </c>
    </row>
    <row r="91" spans="1:6" x14ac:dyDescent="0.25">
      <c r="A91" s="84"/>
      <c r="B91" s="92"/>
      <c r="C91" s="309"/>
      <c r="D91" s="94" t="s">
        <v>168</v>
      </c>
      <c r="E91" s="90">
        <v>233001934.19</v>
      </c>
      <c r="F91" s="91">
        <v>136563195.24000001</v>
      </c>
    </row>
    <row r="92" spans="1:6" x14ac:dyDescent="0.25">
      <c r="A92" s="84"/>
      <c r="B92" s="92"/>
      <c r="C92" s="309"/>
      <c r="D92" s="94" t="s">
        <v>169</v>
      </c>
      <c r="E92" s="90">
        <v>475132842.81</v>
      </c>
      <c r="F92" s="91">
        <v>438308311.62</v>
      </c>
    </row>
    <row r="93" spans="1:6" x14ac:dyDescent="0.25">
      <c r="A93" s="84"/>
      <c r="B93" s="92"/>
      <c r="C93" s="309"/>
      <c r="D93" s="94" t="s">
        <v>170</v>
      </c>
      <c r="E93" s="90">
        <v>0</v>
      </c>
      <c r="F93" s="91">
        <v>0</v>
      </c>
    </row>
    <row r="94" spans="1:6" x14ac:dyDescent="0.25">
      <c r="A94" s="84"/>
      <c r="B94" s="92"/>
      <c r="C94" s="309"/>
      <c r="D94" s="94" t="s">
        <v>209</v>
      </c>
      <c r="E94" s="90">
        <v>9958333.25</v>
      </c>
      <c r="F94" s="91">
        <v>8645833.3000000007</v>
      </c>
    </row>
    <row r="95" spans="1:6" x14ac:dyDescent="0.25">
      <c r="A95" s="84"/>
      <c r="B95" s="92"/>
      <c r="C95" s="309"/>
      <c r="D95" s="94" t="s">
        <v>210</v>
      </c>
      <c r="E95" s="90">
        <v>0</v>
      </c>
      <c r="F95" s="91">
        <v>0</v>
      </c>
    </row>
    <row r="96" spans="1:6" x14ac:dyDescent="0.25">
      <c r="A96" s="84"/>
      <c r="B96" s="92"/>
      <c r="C96" s="309"/>
      <c r="D96" s="94" t="s">
        <v>173</v>
      </c>
      <c r="E96" s="90">
        <v>8893081.0299999993</v>
      </c>
      <c r="F96" s="91">
        <v>7231147.71</v>
      </c>
    </row>
    <row r="97" spans="1:6" x14ac:dyDescent="0.25">
      <c r="A97" s="84"/>
      <c r="B97" s="92"/>
      <c r="C97" s="309"/>
      <c r="D97" s="94" t="s">
        <v>174</v>
      </c>
      <c r="E97" s="90">
        <v>178708464.81999999</v>
      </c>
      <c r="F97" s="91">
        <v>174489935.86000001</v>
      </c>
    </row>
    <row r="98" spans="1:6" x14ac:dyDescent="0.25">
      <c r="A98" s="84"/>
      <c r="B98" s="92"/>
      <c r="C98" s="309"/>
      <c r="D98" s="94" t="s">
        <v>175</v>
      </c>
      <c r="E98" s="90">
        <v>110000000</v>
      </c>
      <c r="F98" s="91">
        <v>30000000</v>
      </c>
    </row>
    <row r="99" spans="1:6" x14ac:dyDescent="0.25">
      <c r="A99" s="84"/>
      <c r="B99" s="92"/>
      <c r="C99" s="309"/>
      <c r="D99" s="94" t="s">
        <v>176</v>
      </c>
      <c r="E99" s="90">
        <v>0</v>
      </c>
      <c r="F99" s="91">
        <v>0</v>
      </c>
    </row>
    <row r="100" spans="1:6" x14ac:dyDescent="0.25">
      <c r="A100" s="84"/>
      <c r="B100" s="92"/>
      <c r="C100" s="309"/>
      <c r="D100" s="94" t="s">
        <v>177</v>
      </c>
      <c r="E100" s="90">
        <v>0</v>
      </c>
      <c r="F100" s="91">
        <v>0</v>
      </c>
    </row>
    <row r="101" spans="1:6" x14ac:dyDescent="0.25">
      <c r="A101" s="84"/>
      <c r="B101" s="92"/>
      <c r="C101" s="309"/>
      <c r="D101" s="94" t="s">
        <v>178</v>
      </c>
      <c r="E101" s="90">
        <v>0</v>
      </c>
      <c r="F101" s="91">
        <v>0</v>
      </c>
    </row>
    <row r="102" spans="1:6" x14ac:dyDescent="0.25">
      <c r="A102" s="84"/>
      <c r="B102" s="92"/>
      <c r="C102" s="309"/>
      <c r="D102" s="94" t="s">
        <v>211</v>
      </c>
      <c r="E102" s="90">
        <v>0</v>
      </c>
      <c r="F102" s="91">
        <v>0</v>
      </c>
    </row>
    <row r="103" spans="1:6" x14ac:dyDescent="0.25">
      <c r="A103" s="84"/>
      <c r="B103" s="92"/>
      <c r="C103" s="309"/>
      <c r="D103" s="94" t="s">
        <v>82</v>
      </c>
      <c r="E103" s="90">
        <v>0</v>
      </c>
      <c r="F103" s="91">
        <v>0</v>
      </c>
    </row>
    <row r="104" spans="1:6" x14ac:dyDescent="0.25">
      <c r="A104" s="84"/>
      <c r="B104" s="92"/>
      <c r="C104" s="309"/>
      <c r="D104" s="94" t="s">
        <v>181</v>
      </c>
      <c r="E104" s="90">
        <v>0</v>
      </c>
      <c r="F104" s="91">
        <v>0</v>
      </c>
    </row>
    <row r="105" spans="1:6" x14ac:dyDescent="0.25">
      <c r="A105" s="84"/>
      <c r="B105" s="92"/>
      <c r="C105" s="309"/>
      <c r="D105" s="94" t="s">
        <v>212</v>
      </c>
      <c r="E105" s="90">
        <v>274045864.24000001</v>
      </c>
      <c r="F105" s="91">
        <v>137563149.97000083</v>
      </c>
    </row>
    <row r="106" spans="1:6" x14ac:dyDescent="0.25">
      <c r="A106" s="84"/>
      <c r="B106" s="414" t="s">
        <v>213</v>
      </c>
      <c r="C106" s="415"/>
      <c r="D106" s="415"/>
      <c r="E106" s="95">
        <v>1165617202.6899998</v>
      </c>
      <c r="F106" s="274">
        <v>1277584027.25</v>
      </c>
    </row>
    <row r="107" spans="1:6" x14ac:dyDescent="0.25">
      <c r="A107" s="84"/>
      <c r="B107" s="96"/>
      <c r="C107" s="97"/>
      <c r="D107" s="97"/>
      <c r="E107" s="90"/>
      <c r="F107" s="91"/>
    </row>
    <row r="108" spans="1:6" x14ac:dyDescent="0.25">
      <c r="A108" s="84"/>
      <c r="B108" s="422" t="s">
        <v>214</v>
      </c>
      <c r="C108" s="421"/>
      <c r="D108" s="421"/>
      <c r="E108" s="90"/>
      <c r="F108" s="91"/>
    </row>
    <row r="109" spans="1:6" x14ac:dyDescent="0.25">
      <c r="A109" s="84"/>
      <c r="B109" s="92"/>
      <c r="C109" s="421" t="s">
        <v>203</v>
      </c>
      <c r="D109" s="421"/>
      <c r="E109" s="93">
        <v>0</v>
      </c>
      <c r="F109" s="124">
        <v>0</v>
      </c>
    </row>
    <row r="110" spans="1:6" x14ac:dyDescent="0.25">
      <c r="A110" s="84"/>
      <c r="B110" s="92"/>
      <c r="C110" s="94"/>
      <c r="D110" s="94" t="s">
        <v>66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68</v>
      </c>
      <c r="E111" s="90">
        <v>0</v>
      </c>
      <c r="F111" s="91">
        <v>0</v>
      </c>
    </row>
    <row r="112" spans="1:6" x14ac:dyDescent="0.25">
      <c r="A112" s="84"/>
      <c r="B112" s="92"/>
      <c r="C112" s="94"/>
      <c r="D112" s="94" t="s">
        <v>215</v>
      </c>
      <c r="E112" s="90">
        <v>0</v>
      </c>
      <c r="F112" s="91">
        <v>0</v>
      </c>
    </row>
    <row r="113" spans="1:6" x14ac:dyDescent="0.25">
      <c r="A113" s="84"/>
      <c r="B113" s="92"/>
      <c r="C113" s="421" t="s">
        <v>208</v>
      </c>
      <c r="D113" s="421"/>
      <c r="E113" s="93">
        <v>394158198.00000083</v>
      </c>
      <c r="F113" s="124">
        <v>674282394.81999993</v>
      </c>
    </row>
    <row r="114" spans="1:6" x14ac:dyDescent="0.25">
      <c r="A114" s="84"/>
      <c r="B114" s="92"/>
      <c r="C114" s="94"/>
      <c r="D114" s="94" t="s">
        <v>66</v>
      </c>
      <c r="E114" s="90">
        <v>274051770.70000076</v>
      </c>
      <c r="F114" s="91">
        <v>117929406.75</v>
      </c>
    </row>
    <row r="115" spans="1:6" x14ac:dyDescent="0.25">
      <c r="A115" s="84"/>
      <c r="B115" s="92"/>
      <c r="C115" s="309"/>
      <c r="D115" s="94" t="s">
        <v>68</v>
      </c>
      <c r="E115" s="90">
        <v>42289948.530000031</v>
      </c>
      <c r="F115" s="91">
        <v>189989800.13999999</v>
      </c>
    </row>
    <row r="116" spans="1:6" x14ac:dyDescent="0.25">
      <c r="A116" s="84"/>
      <c r="B116" s="92"/>
      <c r="C116" s="94"/>
      <c r="D116" s="94" t="s">
        <v>216</v>
      </c>
      <c r="E116" s="90">
        <v>77816478.770000011</v>
      </c>
      <c r="F116" s="91">
        <v>366363187.93000001</v>
      </c>
    </row>
    <row r="117" spans="1:6" x14ac:dyDescent="0.25">
      <c r="A117" s="84"/>
      <c r="B117" s="414" t="s">
        <v>217</v>
      </c>
      <c r="C117" s="415"/>
      <c r="D117" s="415"/>
      <c r="E117" s="98">
        <v>-394158198.00000083</v>
      </c>
      <c r="F117" s="125">
        <v>-674282394.81999993</v>
      </c>
    </row>
    <row r="118" spans="1:6" x14ac:dyDescent="0.25">
      <c r="A118" s="84"/>
      <c r="B118" s="96"/>
      <c r="C118" s="97"/>
      <c r="D118" s="97"/>
      <c r="E118" s="90"/>
      <c r="F118" s="91"/>
    </row>
    <row r="119" spans="1:6" x14ac:dyDescent="0.25">
      <c r="A119" s="84"/>
      <c r="B119" s="422" t="s">
        <v>218</v>
      </c>
      <c r="C119" s="421"/>
      <c r="D119" s="421"/>
      <c r="E119" s="90"/>
      <c r="F119" s="91"/>
    </row>
    <row r="120" spans="1:6" x14ac:dyDescent="0.25">
      <c r="A120" s="84"/>
      <c r="B120" s="92"/>
      <c r="C120" s="421" t="s">
        <v>203</v>
      </c>
      <c r="D120" s="421"/>
      <c r="E120" s="93">
        <v>35600000</v>
      </c>
      <c r="F120" s="124">
        <v>188960220.02000001</v>
      </c>
    </row>
    <row r="121" spans="1:6" x14ac:dyDescent="0.25">
      <c r="A121" s="84"/>
      <c r="B121" s="92"/>
      <c r="C121" s="94"/>
      <c r="D121" s="94" t="s">
        <v>219</v>
      </c>
      <c r="E121" s="90">
        <v>0</v>
      </c>
      <c r="F121" s="91">
        <v>0</v>
      </c>
    </row>
    <row r="122" spans="1:6" x14ac:dyDescent="0.25">
      <c r="A122" s="84"/>
      <c r="B122" s="92"/>
      <c r="C122" s="309"/>
      <c r="D122" s="94" t="s">
        <v>220</v>
      </c>
      <c r="E122" s="90">
        <v>35600000</v>
      </c>
      <c r="F122" s="91">
        <v>188960220.02000001</v>
      </c>
    </row>
    <row r="123" spans="1:6" x14ac:dyDescent="0.25">
      <c r="A123" s="84"/>
      <c r="B123" s="92"/>
      <c r="C123" s="309"/>
      <c r="D123" s="94" t="s">
        <v>221</v>
      </c>
      <c r="E123" s="90">
        <v>0</v>
      </c>
      <c r="F123" s="91">
        <v>0</v>
      </c>
    </row>
    <row r="124" spans="1:6" x14ac:dyDescent="0.25">
      <c r="A124" s="84"/>
      <c r="B124" s="92"/>
      <c r="C124" s="309"/>
      <c r="D124" s="94" t="s">
        <v>222</v>
      </c>
      <c r="E124" s="90">
        <v>0</v>
      </c>
      <c r="F124" s="91">
        <v>0</v>
      </c>
    </row>
    <row r="125" spans="1:6" x14ac:dyDescent="0.25">
      <c r="A125" s="84"/>
      <c r="B125" s="92"/>
      <c r="C125" s="421" t="s">
        <v>208</v>
      </c>
      <c r="D125" s="421"/>
      <c r="E125" s="93">
        <v>81685227.370000005</v>
      </c>
      <c r="F125" s="124">
        <v>115240162.75</v>
      </c>
    </row>
    <row r="126" spans="1:6" x14ac:dyDescent="0.25">
      <c r="A126" s="84"/>
      <c r="B126" s="92"/>
      <c r="C126" s="94"/>
      <c r="D126" s="94" t="s">
        <v>223</v>
      </c>
      <c r="E126" s="90"/>
      <c r="F126" s="91"/>
    </row>
    <row r="127" spans="1:6" x14ac:dyDescent="0.25">
      <c r="A127" s="84"/>
      <c r="B127" s="92"/>
      <c r="C127" s="309"/>
      <c r="D127" s="94" t="s">
        <v>220</v>
      </c>
      <c r="E127" s="90">
        <v>7567242.3099999996</v>
      </c>
      <c r="F127" s="91">
        <v>17984798.32</v>
      </c>
    </row>
    <row r="128" spans="1:6" x14ac:dyDescent="0.25">
      <c r="A128" s="84"/>
      <c r="B128" s="92"/>
      <c r="C128" s="309"/>
      <c r="D128" s="94" t="s">
        <v>221</v>
      </c>
      <c r="E128" s="90"/>
      <c r="F128" s="91"/>
    </row>
    <row r="129" spans="1:6" x14ac:dyDescent="0.25">
      <c r="A129" s="84"/>
      <c r="B129" s="92"/>
      <c r="C129" s="309"/>
      <c r="D129" s="94" t="s">
        <v>224</v>
      </c>
      <c r="E129" s="90">
        <v>74117985.060000002</v>
      </c>
      <c r="F129" s="91">
        <v>97255364.430000007</v>
      </c>
    </row>
    <row r="130" spans="1:6" x14ac:dyDescent="0.25">
      <c r="A130" s="84"/>
      <c r="B130" s="414" t="s">
        <v>225</v>
      </c>
      <c r="C130" s="415"/>
      <c r="D130" s="415"/>
      <c r="E130" s="98">
        <v>-46085227.370000005</v>
      </c>
      <c r="F130" s="125">
        <v>73720057.270000011</v>
      </c>
    </row>
    <row r="131" spans="1:6" x14ac:dyDescent="0.25">
      <c r="A131" s="84"/>
      <c r="B131" s="96"/>
      <c r="C131" s="97"/>
      <c r="D131" s="97"/>
      <c r="E131" s="90"/>
      <c r="F131" s="91"/>
    </row>
    <row r="132" spans="1:6" x14ac:dyDescent="0.25">
      <c r="A132" s="84"/>
      <c r="B132" s="416" t="s">
        <v>226</v>
      </c>
      <c r="C132" s="417"/>
      <c r="D132" s="417"/>
      <c r="E132" s="95">
        <v>725373777.31999898</v>
      </c>
      <c r="F132" s="275">
        <v>677021689.70000005</v>
      </c>
    </row>
    <row r="133" spans="1:6" x14ac:dyDescent="0.25">
      <c r="A133" s="84"/>
      <c r="B133" s="96"/>
      <c r="C133" s="97"/>
      <c r="D133" s="97"/>
      <c r="E133" s="90"/>
      <c r="F133" s="91"/>
    </row>
    <row r="134" spans="1:6" x14ac:dyDescent="0.25">
      <c r="A134" s="84"/>
      <c r="B134" s="414" t="s">
        <v>227</v>
      </c>
      <c r="C134" s="415"/>
      <c r="D134" s="415"/>
      <c r="E134" s="93">
        <v>1074919322.6199999</v>
      </c>
      <c r="F134" s="91">
        <v>672348096.17999995</v>
      </c>
    </row>
    <row r="135" spans="1:6" x14ac:dyDescent="0.25">
      <c r="A135" s="84"/>
      <c r="B135" s="416" t="s">
        <v>228</v>
      </c>
      <c r="C135" s="417"/>
      <c r="D135" s="417"/>
      <c r="E135" s="93">
        <v>1800293099.9400001</v>
      </c>
      <c r="F135" s="91">
        <v>1349369785.8800001</v>
      </c>
    </row>
    <row r="136" spans="1:6" x14ac:dyDescent="0.25">
      <c r="A136" s="84"/>
      <c r="B136" s="418"/>
      <c r="C136" s="419"/>
      <c r="D136" s="419"/>
      <c r="E136" s="419"/>
      <c r="F136" s="420"/>
    </row>
    <row r="137" spans="1:6" x14ac:dyDescent="0.25">
      <c r="B137" s="318" t="s">
        <v>316</v>
      </c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1:F71"/>
    <mergeCell ref="B72:F72"/>
    <mergeCell ref="B73:F73"/>
    <mergeCell ref="B74:D74"/>
    <mergeCell ref="B76:D76"/>
    <mergeCell ref="C77:D77"/>
    <mergeCell ref="C89:D89"/>
    <mergeCell ref="B106:D106"/>
    <mergeCell ref="B108:D108"/>
    <mergeCell ref="C109:D109"/>
    <mergeCell ref="C113:D113"/>
    <mergeCell ref="B117:D117"/>
    <mergeCell ref="B119:D119"/>
    <mergeCell ref="C120:D120"/>
    <mergeCell ref="C125:D125"/>
    <mergeCell ref="B130:D130"/>
    <mergeCell ref="B132:D132"/>
    <mergeCell ref="B134:D134"/>
    <mergeCell ref="B135:D135"/>
    <mergeCell ref="B136:F136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34"/>
      <c r="D1" s="434"/>
      <c r="E1" s="434"/>
      <c r="F1" s="434"/>
      <c r="G1" s="434"/>
      <c r="H1" s="434"/>
      <c r="I1" s="434"/>
      <c r="J1" s="434"/>
      <c r="K1" s="434"/>
    </row>
    <row r="2" spans="3:15" ht="20.25" x14ac:dyDescent="0.3">
      <c r="C2" s="435" t="s">
        <v>38</v>
      </c>
      <c r="D2" s="436"/>
      <c r="E2" s="436"/>
      <c r="F2" s="436"/>
      <c r="G2" s="436"/>
      <c r="H2" s="436"/>
      <c r="I2" s="436"/>
      <c r="J2" s="436"/>
      <c r="K2" s="437"/>
    </row>
    <row r="3" spans="3:15" ht="18" x14ac:dyDescent="0.2">
      <c r="C3" s="438" t="s">
        <v>245</v>
      </c>
      <c r="D3" s="439"/>
      <c r="E3" s="439"/>
      <c r="F3" s="439"/>
      <c r="G3" s="439"/>
      <c r="H3" s="439"/>
      <c r="I3" s="439"/>
      <c r="J3" s="439"/>
      <c r="K3" s="440"/>
    </row>
    <row r="4" spans="3:15" ht="15.75" x14ac:dyDescent="0.2">
      <c r="C4" s="441" t="s">
        <v>269</v>
      </c>
      <c r="D4" s="442"/>
      <c r="E4" s="442"/>
      <c r="F4" s="442"/>
      <c r="G4" s="442"/>
      <c r="H4" s="442"/>
      <c r="I4" s="442"/>
      <c r="J4" s="442"/>
      <c r="K4" s="443"/>
    </row>
    <row r="5" spans="3:15" ht="9.75" customHeight="1" x14ac:dyDescent="0.2"/>
    <row r="6" spans="3:15" s="130" customFormat="1" ht="12" customHeight="1" x14ac:dyDescent="0.2">
      <c r="C6" s="444" t="s">
        <v>246</v>
      </c>
      <c r="D6" s="445"/>
      <c r="E6" s="445"/>
      <c r="F6" s="445"/>
      <c r="G6" s="446"/>
      <c r="H6" s="450" t="s">
        <v>247</v>
      </c>
      <c r="I6" s="450" t="s">
        <v>248</v>
      </c>
      <c r="J6" s="450" t="s">
        <v>249</v>
      </c>
      <c r="K6" s="450" t="s">
        <v>250</v>
      </c>
    </row>
    <row r="7" spans="3:15" s="130" customFormat="1" ht="15" customHeight="1" x14ac:dyDescent="0.2">
      <c r="C7" s="447"/>
      <c r="D7" s="448"/>
      <c r="E7" s="448"/>
      <c r="F7" s="448"/>
      <c r="G7" s="449"/>
      <c r="H7" s="451"/>
      <c r="I7" s="451"/>
      <c r="J7" s="451"/>
      <c r="K7" s="451"/>
    </row>
    <row r="8" spans="3:15" s="131" customFormat="1" ht="17.25" customHeight="1" x14ac:dyDescent="0.25">
      <c r="C8" s="447"/>
      <c r="D8" s="448"/>
      <c r="E8" s="448"/>
      <c r="F8" s="448"/>
      <c r="G8" s="449"/>
      <c r="H8" s="452"/>
      <c r="I8" s="452"/>
      <c r="J8" s="452"/>
      <c r="K8" s="452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251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252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253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6"/>
      <c r="K16" s="196"/>
    </row>
    <row r="17" spans="3:17" x14ac:dyDescent="0.2">
      <c r="C17" s="140"/>
      <c r="D17" s="138"/>
      <c r="E17" s="138" t="s">
        <v>254</v>
      </c>
      <c r="F17" s="138"/>
      <c r="G17" s="139"/>
      <c r="H17" s="140" t="s">
        <v>255</v>
      </c>
      <c r="I17" s="146" t="s">
        <v>256</v>
      </c>
      <c r="J17" s="196">
        <v>81044708.700000003</v>
      </c>
      <c r="K17" s="196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6"/>
      <c r="K18" s="196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257</v>
      </c>
      <c r="J19" s="196"/>
      <c r="K19" s="196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255</v>
      </c>
      <c r="I20" s="146" t="s">
        <v>270</v>
      </c>
      <c r="J20" s="196">
        <v>38217909.479999997</v>
      </c>
      <c r="K20" s="196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257</v>
      </c>
      <c r="J21" s="196"/>
      <c r="K21" s="196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255</v>
      </c>
      <c r="I22" s="146" t="s">
        <v>271</v>
      </c>
      <c r="J22" s="196">
        <v>0</v>
      </c>
      <c r="K22" s="196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257</v>
      </c>
      <c r="J23" s="196"/>
      <c r="K23" s="196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255</v>
      </c>
      <c r="I24" s="146" t="s">
        <v>272</v>
      </c>
      <c r="J24" s="196">
        <v>14077320.91</v>
      </c>
      <c r="K24" s="196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257</v>
      </c>
      <c r="J25" s="196"/>
      <c r="K25" s="196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255</v>
      </c>
      <c r="I26" s="146" t="s">
        <v>273</v>
      </c>
      <c r="J26" s="196">
        <v>15789475.299999999</v>
      </c>
      <c r="K26" s="196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257</v>
      </c>
      <c r="J27" s="196"/>
      <c r="K27" s="196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255</v>
      </c>
      <c r="I28" s="146" t="s">
        <v>274</v>
      </c>
      <c r="J28" s="196">
        <v>4792422.3100000005</v>
      </c>
      <c r="K28" s="196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6"/>
      <c r="K29" s="196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255</v>
      </c>
      <c r="I30" s="146" t="s">
        <v>243</v>
      </c>
      <c r="J30" s="196">
        <v>7802007</v>
      </c>
      <c r="K30" s="196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6"/>
      <c r="K31" s="196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255</v>
      </c>
      <c r="I32" s="146" t="s">
        <v>244</v>
      </c>
      <c r="J32" s="196">
        <v>31998648</v>
      </c>
      <c r="K32" s="196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6"/>
      <c r="K33" s="196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258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259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260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261</v>
      </c>
      <c r="F41" s="138"/>
      <c r="G41" s="139"/>
      <c r="H41" s="140"/>
      <c r="I41" s="141"/>
      <c r="J41" s="196">
        <v>0</v>
      </c>
      <c r="K41" s="196">
        <v>0</v>
      </c>
    </row>
    <row r="42" spans="3:20" x14ac:dyDescent="0.2">
      <c r="C42" s="140"/>
      <c r="D42" s="138"/>
      <c r="E42" s="138" t="s">
        <v>262</v>
      </c>
      <c r="F42" s="138"/>
      <c r="G42" s="139"/>
      <c r="H42" s="140"/>
      <c r="I42" s="141"/>
      <c r="J42" s="196">
        <v>0</v>
      </c>
      <c r="K42" s="196">
        <v>0</v>
      </c>
    </row>
    <row r="43" spans="3:20" x14ac:dyDescent="0.2">
      <c r="C43" s="140"/>
      <c r="D43" s="138"/>
      <c r="E43" s="138" t="s">
        <v>263</v>
      </c>
      <c r="F43" s="138"/>
      <c r="G43" s="139"/>
      <c r="H43" s="140"/>
      <c r="I43" s="141"/>
      <c r="J43" s="196">
        <v>0</v>
      </c>
      <c r="K43" s="196">
        <v>0</v>
      </c>
    </row>
    <row r="44" spans="3:20" x14ac:dyDescent="0.2">
      <c r="C44" s="140"/>
      <c r="D44" s="138"/>
      <c r="E44" s="138" t="s">
        <v>258</v>
      </c>
      <c r="F44" s="138"/>
      <c r="G44" s="139"/>
      <c r="H44" s="140"/>
      <c r="I44" s="141"/>
      <c r="J44" s="196">
        <v>0</v>
      </c>
      <c r="K44" s="196">
        <v>0</v>
      </c>
    </row>
    <row r="45" spans="3:20" x14ac:dyDescent="0.2">
      <c r="C45" s="140"/>
      <c r="D45" s="138"/>
      <c r="E45" s="138" t="s">
        <v>259</v>
      </c>
      <c r="F45" s="138"/>
      <c r="G45" s="139"/>
      <c r="H45" s="140"/>
      <c r="I45" s="141"/>
      <c r="J45" s="196">
        <v>0</v>
      </c>
      <c r="K45" s="196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264</v>
      </c>
      <c r="E47" s="138"/>
      <c r="F47" s="138"/>
      <c r="G47" s="139"/>
      <c r="H47" s="140"/>
      <c r="I47" s="141"/>
      <c r="J47" s="224">
        <f>SUM(J17:J46)</f>
        <v>193722491.70000002</v>
      </c>
      <c r="K47" s="224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265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253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254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255</v>
      </c>
      <c r="I54" s="146" t="s">
        <v>256</v>
      </c>
      <c r="J54" s="196">
        <v>405213275.71000004</v>
      </c>
      <c r="K54" s="196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6"/>
      <c r="K55" s="196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257</v>
      </c>
      <c r="J56" s="196"/>
      <c r="K56" s="196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255</v>
      </c>
      <c r="I57" s="146" t="s">
        <v>270</v>
      </c>
      <c r="J57" s="196">
        <v>595562170.44558442</v>
      </c>
      <c r="K57" s="196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257</v>
      </c>
      <c r="J58" s="196"/>
      <c r="K58" s="196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271</v>
      </c>
      <c r="J59" s="196">
        <v>0</v>
      </c>
      <c r="K59" s="196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257</v>
      </c>
      <c r="J60" s="196"/>
      <c r="K60" s="196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255</v>
      </c>
      <c r="I61" s="146" t="s">
        <v>272</v>
      </c>
      <c r="J61" s="196">
        <v>219371558.34683481</v>
      </c>
      <c r="K61" s="196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257</v>
      </c>
      <c r="J62" s="196"/>
      <c r="K62" s="196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255</v>
      </c>
      <c r="I63" s="146" t="s">
        <v>275</v>
      </c>
      <c r="J63" s="196">
        <v>246052626.79334113</v>
      </c>
      <c r="K63" s="196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257</v>
      </c>
      <c r="J64" s="196"/>
      <c r="K64" s="196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255</v>
      </c>
      <c r="I65" s="146" t="s">
        <v>274</v>
      </c>
      <c r="J65" s="196">
        <v>74681905.584239691</v>
      </c>
      <c r="K65" s="196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6"/>
      <c r="K66" s="196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255</v>
      </c>
      <c r="I67" s="146" t="s">
        <v>243</v>
      </c>
      <c r="J67" s="196">
        <v>57916882.801253691</v>
      </c>
      <c r="K67" s="196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6"/>
      <c r="K68" s="196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255</v>
      </c>
      <c r="I69" s="146" t="s">
        <v>244</v>
      </c>
      <c r="J69" s="196">
        <v>14544832</v>
      </c>
      <c r="K69" s="196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258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259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260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261</v>
      </c>
      <c r="F75" s="138"/>
      <c r="G75" s="139"/>
      <c r="H75" s="140"/>
      <c r="I75" s="141"/>
      <c r="J75" s="196">
        <v>0</v>
      </c>
      <c r="K75" s="196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262</v>
      </c>
      <c r="F76" s="138"/>
      <c r="G76" s="139"/>
      <c r="H76" s="140"/>
      <c r="I76" s="141"/>
      <c r="J76" s="196">
        <v>0</v>
      </c>
      <c r="K76" s="196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263</v>
      </c>
      <c r="F77" s="138"/>
      <c r="G77" s="139"/>
      <c r="H77" s="140"/>
      <c r="I77" s="141"/>
      <c r="J77" s="196">
        <v>0</v>
      </c>
      <c r="K77" s="196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258</v>
      </c>
      <c r="F78" s="138"/>
      <c r="G78" s="139"/>
      <c r="H78" s="140"/>
      <c r="I78" s="141"/>
      <c r="J78" s="196">
        <v>0</v>
      </c>
      <c r="K78" s="196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259</v>
      </c>
      <c r="F79" s="138"/>
      <c r="G79" s="139"/>
      <c r="H79" s="140"/>
      <c r="I79" s="141"/>
      <c r="J79" s="196">
        <v>0</v>
      </c>
      <c r="K79" s="196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266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267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6"/>
      <c r="K84" s="196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267</v>
      </c>
      <c r="E85" s="138"/>
      <c r="F85" s="138"/>
      <c r="G85" s="139"/>
      <c r="H85" s="140"/>
      <c r="I85" s="141"/>
      <c r="J85" s="196">
        <v>464751959.29874587</v>
      </c>
      <c r="K85" s="196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268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25">
        <v>2494549255.9499998</v>
      </c>
      <c r="L93" s="226" t="s">
        <v>293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33" t="s">
        <v>38</v>
      </c>
      <c r="D2" s="334"/>
      <c r="E2" s="334"/>
      <c r="F2" s="334"/>
      <c r="G2" s="334"/>
      <c r="H2" s="334"/>
      <c r="I2" s="334"/>
      <c r="J2" s="334"/>
      <c r="K2" s="335"/>
      <c r="L2" s="1"/>
      <c r="N2" s="82"/>
    </row>
    <row r="3" spans="1:14" s="2" customFormat="1" ht="20.25" customHeight="1" x14ac:dyDescent="0.2">
      <c r="A3" s="82"/>
      <c r="C3" s="336" t="s">
        <v>39</v>
      </c>
      <c r="D3" s="337"/>
      <c r="E3" s="337"/>
      <c r="F3" s="337"/>
      <c r="G3" s="337"/>
      <c r="H3" s="337"/>
      <c r="I3" s="337"/>
      <c r="J3" s="337"/>
      <c r="K3" s="338"/>
      <c r="L3" s="1"/>
      <c r="N3" s="82"/>
    </row>
    <row r="4" spans="1:14" s="2" customFormat="1" ht="20.25" customHeight="1" x14ac:dyDescent="0.2">
      <c r="A4" s="82"/>
      <c r="C4" s="339" t="s">
        <v>292</v>
      </c>
      <c r="D4" s="340"/>
      <c r="E4" s="340"/>
      <c r="F4" s="340"/>
      <c r="G4" s="340"/>
      <c r="H4" s="340"/>
      <c r="I4" s="340"/>
      <c r="J4" s="340"/>
      <c r="K4" s="341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31" t="s">
        <v>40</v>
      </c>
      <c r="D6" s="325"/>
      <c r="E6" s="216" t="s">
        <v>291</v>
      </c>
      <c r="F6" s="216" t="s">
        <v>290</v>
      </c>
      <c r="G6" s="9"/>
      <c r="H6" s="325" t="s">
        <v>10</v>
      </c>
      <c r="I6" s="325"/>
      <c r="J6" s="216" t="s">
        <v>291</v>
      </c>
      <c r="K6" s="217" t="s">
        <v>290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31" t="s">
        <v>41</v>
      </c>
      <c r="D8" s="325"/>
      <c r="E8" s="13"/>
      <c r="F8" s="13"/>
      <c r="G8" s="9"/>
      <c r="H8" s="325" t="s">
        <v>42</v>
      </c>
      <c r="I8" s="325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32" t="s">
        <v>43</v>
      </c>
      <c r="D10" s="326"/>
      <c r="E10" s="22" t="e">
        <f>VLOOKUP(A10,#REF!,6,FALSE)</f>
        <v>#REF!</v>
      </c>
      <c r="F10" s="218">
        <v>672348096.17999995</v>
      </c>
      <c r="G10" s="9"/>
      <c r="H10" s="326" t="s">
        <v>44</v>
      </c>
      <c r="I10" s="326"/>
      <c r="J10" s="22" t="e">
        <f>VLOOKUP(N10,#REF!,6,FALSE)</f>
        <v>#REF!</v>
      </c>
      <c r="K10" s="220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32" t="s">
        <v>45</v>
      </c>
      <c r="D11" s="326"/>
      <c r="E11" s="22" t="e">
        <f>VLOOKUP(A11,#REF!,6,FALSE)</f>
        <v>#REF!</v>
      </c>
      <c r="F11" s="218">
        <v>22628435.940000027</v>
      </c>
      <c r="G11" s="9"/>
      <c r="H11" s="326" t="s">
        <v>46</v>
      </c>
      <c r="I11" s="326"/>
      <c r="J11" s="22" t="e">
        <f>VLOOKUP(N11,#REF!,6,FALSE)</f>
        <v>#REF!</v>
      </c>
      <c r="K11" s="220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32" t="s">
        <v>47</v>
      </c>
      <c r="D12" s="326"/>
      <c r="E12" s="22" t="e">
        <f>VLOOKUP(A12,#REF!,6,FALSE)</f>
        <v>#REF!</v>
      </c>
      <c r="F12" s="218">
        <v>130551078.52</v>
      </c>
      <c r="G12" s="9"/>
      <c r="H12" s="326" t="s">
        <v>48</v>
      </c>
      <c r="I12" s="326"/>
      <c r="J12" s="22" t="e">
        <f>VLOOKUP(N12,#REF!,6,FALSE)</f>
        <v>#REF!</v>
      </c>
      <c r="K12" s="220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32" t="s">
        <v>49</v>
      </c>
      <c r="D13" s="326"/>
      <c r="E13" s="22" t="e">
        <f>VLOOKUP(A13,#REF!,6,FALSE)</f>
        <v>#REF!</v>
      </c>
      <c r="F13" s="218">
        <v>0</v>
      </c>
      <c r="G13" s="9"/>
      <c r="H13" s="326" t="s">
        <v>50</v>
      </c>
      <c r="I13" s="326"/>
      <c r="J13" s="22" t="e">
        <f>VLOOKUP(N13,#REF!,6,FALSE)</f>
        <v>#REF!</v>
      </c>
      <c r="K13" s="220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32" t="s">
        <v>51</v>
      </c>
      <c r="D14" s="326"/>
      <c r="E14" s="22" t="e">
        <f>VLOOKUP(A14,#REF!,6,FALSE)</f>
        <v>#REF!</v>
      </c>
      <c r="F14" s="218">
        <v>0</v>
      </c>
      <c r="G14" s="9"/>
      <c r="H14" s="326" t="s">
        <v>52</v>
      </c>
      <c r="I14" s="326"/>
      <c r="J14" s="22" t="e">
        <f>VLOOKUP(N14,#REF!,6,FALSE)</f>
        <v>#REF!</v>
      </c>
      <c r="K14" s="220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29" t="s">
        <v>53</v>
      </c>
      <c r="D15" s="330"/>
      <c r="E15" s="22" t="e">
        <f>VLOOKUP(A15,#REF!,6,FALSE)</f>
        <v>#REF!</v>
      </c>
      <c r="F15" s="219">
        <v>0</v>
      </c>
      <c r="G15" s="9"/>
      <c r="H15" s="326" t="s">
        <v>54</v>
      </c>
      <c r="I15" s="326"/>
      <c r="J15" s="22" t="e">
        <f>VLOOKUP(N15,#REF!,6,FALSE)</f>
        <v>#REF!</v>
      </c>
      <c r="K15" s="221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32" t="s">
        <v>55</v>
      </c>
      <c r="D16" s="326"/>
      <c r="E16" s="22" t="e">
        <f>VLOOKUP(A16,#REF!,6,FALSE)</f>
        <v>#REF!</v>
      </c>
      <c r="F16" s="218">
        <v>0</v>
      </c>
      <c r="G16" s="9"/>
      <c r="H16" s="326" t="s">
        <v>56</v>
      </c>
      <c r="I16" s="326"/>
      <c r="J16" s="22" t="e">
        <f>VLOOKUP(N16,#REF!,6,FALSE)</f>
        <v>#REF!</v>
      </c>
      <c r="K16" s="220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26" t="s">
        <v>57</v>
      </c>
      <c r="I17" s="326"/>
      <c r="J17" s="22" t="e">
        <f>VLOOKUP(N17,#REF!,6,FALSE)</f>
        <v>#REF!</v>
      </c>
      <c r="K17" s="222">
        <v>512201.55</v>
      </c>
      <c r="L17" s="22"/>
      <c r="N17" s="82" t="s">
        <v>14</v>
      </c>
    </row>
    <row r="18" spans="1:15" s="7" customFormat="1" x14ac:dyDescent="0.2">
      <c r="A18" s="82"/>
      <c r="C18" s="331" t="s">
        <v>58</v>
      </c>
      <c r="D18" s="325"/>
      <c r="E18" s="16" t="e">
        <f>SUM(E10:E17)</f>
        <v>#REF!</v>
      </c>
      <c r="F18" s="16">
        <f>SUM(F10:F17)</f>
        <v>825527610.63999999</v>
      </c>
      <c r="G18" s="27"/>
      <c r="H18" s="325" t="s">
        <v>59</v>
      </c>
      <c r="I18" s="325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31" t="s">
        <v>60</v>
      </c>
      <c r="D20" s="325"/>
      <c r="E20" s="31"/>
      <c r="F20" s="31"/>
      <c r="G20" s="9"/>
      <c r="H20" s="325" t="s">
        <v>61</v>
      </c>
      <c r="I20" s="325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29" t="s">
        <v>62</v>
      </c>
      <c r="D22" s="330"/>
      <c r="E22" s="22" t="e">
        <f>VLOOKUP(A22,#REF!,6,FALSE)</f>
        <v>#REF!</v>
      </c>
      <c r="F22" s="218">
        <v>133577475.06</v>
      </c>
      <c r="G22" s="9"/>
      <c r="H22" s="326" t="s">
        <v>63</v>
      </c>
      <c r="I22" s="326"/>
      <c r="J22" s="22" t="e">
        <f>VLOOKUP(N22,#REF!,6,FALSE)</f>
        <v>#REF!</v>
      </c>
      <c r="K22" s="220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29" t="s">
        <v>64</v>
      </c>
      <c r="D23" s="330"/>
      <c r="E23" s="22" t="e">
        <f>VLOOKUP(A23,#REF!,6,FALSE)</f>
        <v>#REF!</v>
      </c>
      <c r="F23" s="218">
        <v>0</v>
      </c>
      <c r="G23" s="9"/>
      <c r="H23" s="326" t="s">
        <v>65</v>
      </c>
      <c r="I23" s="326"/>
      <c r="J23" s="22" t="e">
        <f>VLOOKUP(N23,#REF!,6,FALSE)</f>
        <v>#REF!</v>
      </c>
      <c r="K23" s="220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29" t="s">
        <v>66</v>
      </c>
      <c r="D24" s="330"/>
      <c r="E24" s="22" t="e">
        <f>VLOOKUP(A24,#REF!,6,FALSE)</f>
        <v>#REF!</v>
      </c>
      <c r="F24" s="218">
        <v>11833084954.459999</v>
      </c>
      <c r="G24" s="9"/>
      <c r="H24" s="330" t="s">
        <v>67</v>
      </c>
      <c r="I24" s="330"/>
      <c r="J24" s="22" t="e">
        <f>VLOOKUP(N24,#REF!,6,FALSE)</f>
        <v>#REF!</v>
      </c>
      <c r="K24" s="220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29" t="s">
        <v>68</v>
      </c>
      <c r="D25" s="330"/>
      <c r="E25" s="22" t="e">
        <f>VLOOKUP(A25,#REF!,6,FALSE)</f>
        <v>#REF!</v>
      </c>
      <c r="F25" s="218">
        <v>491714441.04000002</v>
      </c>
      <c r="G25" s="9"/>
      <c r="H25" s="326" t="s">
        <v>69</v>
      </c>
      <c r="I25" s="326"/>
      <c r="J25" s="22" t="e">
        <f>VLOOKUP(N25,#REF!,6,FALSE)</f>
        <v>#REF!</v>
      </c>
      <c r="K25" s="220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29" t="s">
        <v>70</v>
      </c>
      <c r="D26" s="330"/>
      <c r="E26" s="22" t="e">
        <f>VLOOKUP(A26,#REF!,6,FALSE)</f>
        <v>#REF!</v>
      </c>
      <c r="F26" s="218">
        <v>24406946.079999998</v>
      </c>
      <c r="G26" s="9"/>
      <c r="H26" s="326" t="s">
        <v>71</v>
      </c>
      <c r="I26" s="326"/>
      <c r="J26" s="22" t="e">
        <f>VLOOKUP(N26,#REF!,6,FALSE)</f>
        <v>#REF!</v>
      </c>
      <c r="K26" s="220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29" t="s">
        <v>72</v>
      </c>
      <c r="D27" s="330"/>
      <c r="E27" s="22" t="e">
        <f>VLOOKUP(A27,#REF!,6,FALSE)</f>
        <v>#REF!</v>
      </c>
      <c r="F27" s="218">
        <v>-337801736.31</v>
      </c>
      <c r="G27" s="9"/>
      <c r="H27" s="326" t="s">
        <v>73</v>
      </c>
      <c r="I27" s="326"/>
      <c r="J27" s="22" t="e">
        <f>VLOOKUP(N27,#REF!,6,FALSE)</f>
        <v>#REF!</v>
      </c>
      <c r="K27" s="220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29" t="s">
        <v>74</v>
      </c>
      <c r="D28" s="330"/>
      <c r="E28" s="22" t="e">
        <f>VLOOKUP(A28,#REF!,6,FALSE)</f>
        <v>#REF!</v>
      </c>
      <c r="F28" s="218">
        <v>38751058.789999999</v>
      </c>
      <c r="G28" s="9"/>
      <c r="H28" s="325" t="s">
        <v>75</v>
      </c>
      <c r="I28" s="325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29" t="s">
        <v>76</v>
      </c>
      <c r="D29" s="330"/>
      <c r="E29" s="22" t="e">
        <f>VLOOKUP(A29,#REF!,6,FALSE)</f>
        <v>#REF!</v>
      </c>
      <c r="F29" s="218">
        <v>0</v>
      </c>
      <c r="G29" s="9"/>
      <c r="K29" s="15"/>
      <c r="N29" s="82"/>
    </row>
    <row r="30" spans="1:15" s="7" customFormat="1" x14ac:dyDescent="0.2">
      <c r="A30" s="82" t="s">
        <v>103</v>
      </c>
      <c r="C30" s="329" t="s">
        <v>77</v>
      </c>
      <c r="D30" s="330"/>
      <c r="E30" s="22" t="e">
        <f>VLOOKUP(A30,#REF!,6,FALSE)</f>
        <v>#REF!</v>
      </c>
      <c r="F30" s="218">
        <v>0</v>
      </c>
      <c r="G30" s="9"/>
      <c r="H30" s="325" t="s">
        <v>78</v>
      </c>
      <c r="I30" s="325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27" t="s">
        <v>79</v>
      </c>
      <c r="D32" s="328"/>
      <c r="E32" s="38" t="e">
        <f>SUM(E22:E31)</f>
        <v>#REF!</v>
      </c>
      <c r="F32" s="38">
        <f>SUM(F22:F31)</f>
        <v>12183733139.120001</v>
      </c>
      <c r="G32" s="27"/>
      <c r="H32" s="325" t="s">
        <v>17</v>
      </c>
      <c r="I32" s="325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25" t="s">
        <v>80</v>
      </c>
      <c r="I33" s="325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27" t="s">
        <v>81</v>
      </c>
      <c r="D34" s="328"/>
      <c r="E34" s="38" t="e">
        <f>E18+E32</f>
        <v>#REF!</v>
      </c>
      <c r="F34" s="38">
        <f>F18+F32</f>
        <v>13009260749.76</v>
      </c>
      <c r="G34" s="9"/>
      <c r="H34" s="326" t="s">
        <v>82</v>
      </c>
      <c r="I34" s="326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26" t="s">
        <v>83</v>
      </c>
      <c r="I35" s="326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26" t="s">
        <v>84</v>
      </c>
      <c r="I36" s="326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25" t="s">
        <v>85</v>
      </c>
      <c r="I38" s="325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26" t="s">
        <v>86</v>
      </c>
      <c r="I39" s="326"/>
      <c r="J39" s="22" t="e">
        <f>VLOOKUP(N39,#REF!,6,FALSE)+Actividades!F65</f>
        <v>#REF!</v>
      </c>
      <c r="K39" s="223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26" t="s">
        <v>87</v>
      </c>
      <c r="I40" s="326"/>
      <c r="J40" s="22" t="e">
        <f>VLOOKUP(N40,#REF!,6,FALSE)</f>
        <v>#REF!</v>
      </c>
      <c r="K40" s="220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26" t="s">
        <v>88</v>
      </c>
      <c r="I41" s="326"/>
      <c r="J41" s="22" t="e">
        <f>VLOOKUP(N41,#REF!,6,FALSE)</f>
        <v>#REF!</v>
      </c>
      <c r="K41" s="220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20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26" t="s">
        <v>90</v>
      </c>
      <c r="I43" s="326"/>
      <c r="J43" s="22" t="e">
        <f>VLOOKUP(N43,#REF!,6,FALSE)</f>
        <v>#REF!</v>
      </c>
      <c r="K43" s="223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25" t="s">
        <v>91</v>
      </c>
      <c r="I45" s="325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26" t="s">
        <v>92</v>
      </c>
      <c r="I47" s="326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26" t="s">
        <v>93</v>
      </c>
      <c r="I48" s="326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25" t="s">
        <v>94</v>
      </c>
      <c r="I50" s="325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25" t="s">
        <v>95</v>
      </c>
      <c r="I52" s="325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2018-07-03T17:32:12Z</cp:lastPrinted>
  <dcterms:created xsi:type="dcterms:W3CDTF">2017-04-18T21:21:51Z</dcterms:created>
  <dcterms:modified xsi:type="dcterms:W3CDTF">2018-11-14T19:20:20Z</dcterms:modified>
</cp:coreProperties>
</file>